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1.xml" ContentType="application/vnd.openxmlformats-officedocument.drawing+xml"/>
  <Override PartName="/xl/sharedStrings.xml" ContentType="application/vnd.openxmlformats-officedocument.spreadsheetml.sharedStrings+xml"/>
  <Override PartName="/xl/worksheets/sheet22.xml" ContentType="application/vnd.openxmlformats-officedocument.spreadsheetml.worksheet+xml"/>
  <Override PartName="/xl/worksheets/sheet21.xml" ContentType="application/vnd.openxmlformats-officedocument.spreadsheetml.worksheet+xml"/>
  <Override PartName="/xl/worksheets/sheet20.xml" ContentType="application/vnd.openxmlformats-officedocument.spreadsheetml.worksheet+xml"/>
  <Override PartName="/xl/worksheets/sheet19.xml" ContentType="application/vnd.openxmlformats-officedocument.spreadsheetml.worksheet+xml"/>
  <Override PartName="/xl/worksheets/sheet18.xml" ContentType="application/vnd.openxmlformats-officedocument.spreadsheetml.worksheet+xml"/>
  <Override PartName="/xl/worksheets/sheet17.xml" ContentType="application/vnd.openxmlformats-officedocument.spreadsheetml.worksheet+xml"/>
  <Override PartName="/xl/worksheets/sheet16.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27.xml" ContentType="application/vnd.openxmlformats-officedocument.spreadsheetml.worksheet+xml"/>
  <Override PartName="/xl/worksheets/sheet26.xml" ContentType="application/vnd.openxmlformats-officedocument.spreadsheetml.worksheet+xml"/>
  <Override PartName="/xl/worksheets/sheet15.xml" ContentType="application/vnd.openxmlformats-officedocument.spreadsheetml.worksheet+xml"/>
  <Override PartName="/xl/worksheets/sheet14.xml" ContentType="application/vnd.openxmlformats-officedocument.spreadsheetml.worksheet+xml"/>
  <Override PartName="/xl/worksheets/sheet13.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worksheets/sheet5.xml" ContentType="application/vnd.openxmlformats-officedocument.spreadsheetml.worksheet+xml"/>
  <Override PartName="/xl/styles.xml" ContentType="application/vnd.openxmlformats-officedocument.spreadsheetml.styles+xml"/>
  <Override PartName="/xl/worksheets/sheet28.xml" ContentType="application/vnd.openxmlformats-officedocument.spreadsheetml.worksheet+xml"/>
  <Override PartName="/xl/worksheets/sheet35.xml" ContentType="application/vnd.openxmlformats-officedocument.spreadsheetml.worksheet+xml"/>
  <Override PartName="/xl/worksheets/sheet34.xml" ContentType="application/vnd.openxmlformats-officedocument.spreadsheetml.worksheet+xml"/>
  <Override PartName="/xl/worksheets/sheet12.xml" ContentType="application/vnd.openxmlformats-officedocument.spreadsheetml.worksheet+xml"/>
  <Override PartName="/xl/worksheets/sheet11.xml" ContentType="application/vnd.openxmlformats-officedocument.spreadsheetml.worksheet+xml"/>
  <Override PartName="/xl/worksheets/sheet10.xml" ContentType="application/vnd.openxmlformats-officedocument.spreadsheetml.worksheet+xml"/>
  <Override PartName="/xl/worksheets/sheet9.xml" ContentType="application/vnd.openxmlformats-officedocument.spreadsheetml.worksheet+xml"/>
  <Override PartName="/xl/worksheets/sheet33.xml" ContentType="application/vnd.openxmlformats-officedocument.spreadsheetml.worksheet+xml"/>
  <Override PartName="/xl/worksheets/sheet8.xml" ContentType="application/vnd.openxmlformats-officedocument.spreadsheetml.worksheet+xml"/>
  <Override PartName="/docProps/custom.xml" ContentType="application/vnd.openxmlformats-officedocument.custom-properties+xml"/>
  <Override PartName="/docProps/app.xml" ContentType="application/vnd.openxmlformats-officedocument.extended-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calcChain.xml" ContentType="application/vnd.openxmlformats-officedocument.spreadsheetml.calcChain+xml"/>
  <Override PartName="/docProps/core.xml" ContentType="application/vnd.openxmlformats-package.core-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P:\ExPioneer\Prague\Common\cs-all\CNB_Reporting\Web REPORT\VYSTUPY_KE ZVEREJNENI\2018_4Q\"/>
    </mc:Choice>
  </mc:AlternateContent>
  <bookViews>
    <workbookView xWindow="-15" yWindow="-15" windowWidth="14520" windowHeight="6120" tabRatio="793" firstSheet="4" activeTab="30"/>
  </bookViews>
  <sheets>
    <sheet name="Obsah" sheetId="4" r:id="rId1"/>
    <sheet name="I. Část 1" sheetId="5" r:id="rId2"/>
    <sheet name="I. Část 1a" sheetId="6" r:id="rId3"/>
    <sheet name="I. Část 2" sheetId="7" r:id="rId4"/>
    <sheet name="I. Část 3" sheetId="48" r:id="rId5"/>
    <sheet name="I. Část 3a" sheetId="9" r:id="rId6"/>
    <sheet name="I. Část 3b" sheetId="10" r:id="rId7"/>
    <sheet name="I. Část 4" sheetId="11" r:id="rId8"/>
    <sheet name="I. Část 5" sheetId="12" r:id="rId9"/>
    <sheet name="I. Část 5b" sheetId="14" state="hidden" r:id="rId10"/>
    <sheet name="I. Část 6" sheetId="15" r:id="rId11"/>
    <sheet name="I. Část 7" sheetId="17" r:id="rId12"/>
    <sheet name="II. Část 1" sheetId="45" state="hidden" r:id="rId13"/>
    <sheet name="II. Část 2" sheetId="46" state="hidden" r:id="rId14"/>
    <sheet name="II. Část 3" sheetId="47" state="hidden" r:id="rId15"/>
    <sheet name="III. Část 1" sheetId="22" r:id="rId16"/>
    <sheet name="III. Část 2" sheetId="23" state="hidden" r:id="rId17"/>
    <sheet name="IV. Část 1" sheetId="25" state="hidden" r:id="rId18"/>
    <sheet name="IV. Část 1a" sheetId="26" state="hidden" r:id="rId19"/>
    <sheet name="IV. Část 1b" sheetId="27" state="hidden" r:id="rId20"/>
    <sheet name="IV. Část 1c" sheetId="28" state="hidden" r:id="rId21"/>
    <sheet name="IV. Část 2" sheetId="29" state="hidden" r:id="rId22"/>
    <sheet name="IV. Část 2a" sheetId="30" state="hidden" r:id="rId23"/>
    <sheet name="IV. Část 2b" sheetId="31" state="hidden" r:id="rId24"/>
    <sheet name="IV. Část 3" sheetId="32" state="hidden" r:id="rId25"/>
    <sheet name="IV. Část 3a" sheetId="33" state="hidden" r:id="rId26"/>
    <sheet name="IV. Část 3b" sheetId="34" state="hidden" r:id="rId27"/>
    <sheet name="IV. Část 3c" sheetId="35" state="hidden" r:id="rId28"/>
    <sheet name="IV. Část 3d" sheetId="37" state="hidden" r:id="rId29"/>
    <sheet name="V. Část 1" sheetId="40" r:id="rId30"/>
    <sheet name="V. Část 2" sheetId="41" r:id="rId31"/>
    <sheet name="V. Část 3" sheetId="42" r:id="rId32"/>
    <sheet name="V. Část 4" sheetId="43" r:id="rId33"/>
    <sheet name="Číselník 1" sheetId="44" r:id="rId34"/>
    <sheet name="Číselník 2" sheetId="20" r:id="rId35"/>
  </sheets>
  <externalReferences>
    <externalReference r:id="rId36"/>
    <externalReference r:id="rId37"/>
    <externalReference r:id="rId38"/>
  </externalReferences>
  <definedNames>
    <definedName name="_xlnm.Print_Area" localSheetId="6">'I. Část 3b'!$A$1:$D$51</definedName>
  </definedNames>
  <calcPr calcId="162913"/>
</workbook>
</file>

<file path=xl/calcChain.xml><?xml version="1.0" encoding="utf-8"?>
<calcChain xmlns="http://schemas.openxmlformats.org/spreadsheetml/2006/main">
  <c r="A6" i="5" l="1"/>
  <c r="E23" i="12"/>
  <c r="F23" i="12"/>
  <c r="G23" i="12"/>
  <c r="D23" i="12"/>
  <c r="D17" i="43" s="1"/>
  <c r="E22" i="12"/>
  <c r="F22" i="12"/>
  <c r="G22" i="12"/>
  <c r="D22" i="12"/>
  <c r="D16" i="43" s="1"/>
  <c r="E21" i="12"/>
  <c r="F21" i="12"/>
  <c r="G21" i="12"/>
  <c r="D21" i="12"/>
  <c r="D15" i="43" s="1"/>
  <c r="E20" i="12"/>
  <c r="F20" i="12"/>
  <c r="G20" i="12"/>
  <c r="D20" i="12"/>
  <c r="D14" i="43" s="1"/>
  <c r="E19" i="12"/>
  <c r="F19" i="12"/>
  <c r="G19" i="12"/>
  <c r="D19" i="12"/>
  <c r="D13" i="43" s="1"/>
  <c r="D24" i="12"/>
  <c r="D18" i="43" s="1"/>
  <c r="E24" i="12"/>
  <c r="F24" i="12"/>
  <c r="G24" i="12"/>
  <c r="D47" i="40"/>
  <c r="M6" i="12"/>
  <c r="M8" i="12" s="1"/>
  <c r="M9" i="12" s="1"/>
  <c r="M7" i="12" s="1"/>
  <c r="F8" i="12" s="1"/>
  <c r="D19" i="40"/>
  <c r="N6" i="12"/>
  <c r="N8" i="12"/>
  <c r="N9" i="12" s="1"/>
  <c r="N7" i="12" s="1"/>
  <c r="G8" i="12" s="1"/>
  <c r="L6" i="12"/>
  <c r="L8" i="12" s="1"/>
  <c r="L9" i="12" s="1"/>
  <c r="L7" i="12" s="1"/>
  <c r="E8" i="12" s="1"/>
  <c r="K8" i="12"/>
  <c r="K9" i="12" s="1"/>
  <c r="K7" i="12" s="1"/>
  <c r="D8" i="12" s="1"/>
  <c r="C11" i="42"/>
  <c r="C12" i="42"/>
  <c r="A6" i="12"/>
  <c r="A6" i="48"/>
  <c r="A6" i="47"/>
  <c r="A6" i="46"/>
  <c r="A6" i="45"/>
  <c r="A6" i="43"/>
  <c r="A6" i="42"/>
  <c r="A6" i="41"/>
  <c r="A6" i="40"/>
  <c r="A7" i="37"/>
  <c r="A7" i="35"/>
  <c r="A6" i="34"/>
  <c r="A6" i="33"/>
  <c r="A6" i="32"/>
  <c r="A6" i="31"/>
  <c r="A6" i="30"/>
  <c r="A6" i="29"/>
  <c r="A6" i="28"/>
  <c r="A6" i="27"/>
  <c r="A6" i="26"/>
  <c r="A6" i="25"/>
  <c r="A6" i="23"/>
  <c r="A6" i="22"/>
  <c r="A6" i="17"/>
  <c r="A6" i="15"/>
  <c r="A6" i="14"/>
  <c r="A6" i="11"/>
  <c r="A6" i="10"/>
  <c r="A6" i="9"/>
  <c r="A6" i="7"/>
  <c r="A6" i="6"/>
  <c r="D48" i="40" l="1"/>
  <c r="D66" i="40" s="1"/>
  <c r="D82" i="40" s="1"/>
  <c r="D93" i="40"/>
  <c r="D8" i="22"/>
  <c r="D8" i="17"/>
  <c r="D8" i="15"/>
  <c r="F8" i="15"/>
  <c r="F8" i="17"/>
  <c r="F8" i="22"/>
  <c r="E8" i="17"/>
  <c r="E8" i="22"/>
  <c r="E8" i="15"/>
  <c r="G8" i="22"/>
  <c r="G8" i="17"/>
  <c r="G8" i="15"/>
</calcChain>
</file>

<file path=xl/sharedStrings.xml><?xml version="1.0" encoding="utf-8"?>
<sst xmlns="http://schemas.openxmlformats.org/spreadsheetml/2006/main" count="5500" uniqueCount="3460">
  <si>
    <t>Kódy zemí</t>
  </si>
  <si>
    <t>Číselník 2</t>
  </si>
  <si>
    <t>CZ-NACE (OKEČ) číselník</t>
  </si>
  <si>
    <t>Číselník 1</t>
  </si>
  <si>
    <t>čtvrtletně</t>
  </si>
  <si>
    <t>Údaje o finanční situaci povinné osoby - informace povinné osoby, která je bankou nebo spořitelním a úvěrním družstvem o pohledávkách</t>
  </si>
  <si>
    <t xml:space="preserve">Údaje o finanční situaci povinné osoby - deriváty </t>
  </si>
  <si>
    <t>Údaje o finanční situaci povinné osoby</t>
  </si>
  <si>
    <t>Údaje o činnosti povinné osoby</t>
  </si>
  <si>
    <t>Grafické znázornění konsolidačního celku, jehož členem je povinná osoba, z hlediska řízení</t>
  </si>
  <si>
    <t xml:space="preserve">Grafické znázornění konsolidačního celku, jehož členem je povinná osoba, z hlediska vlastnického uspořádání </t>
  </si>
  <si>
    <t>Údaje o složení společníků nebo členů povinné osoby</t>
  </si>
  <si>
    <t>Organizační struktura povinné osoby</t>
  </si>
  <si>
    <t xml:space="preserve">Údaje o povinné osobě </t>
  </si>
  <si>
    <t>frekvence vykazování</t>
  </si>
  <si>
    <t>Informace platné k datu</t>
  </si>
  <si>
    <t>Datum uveřejnění informace</t>
  </si>
  <si>
    <t>Členství v orgánech jiných právnických osob včetně označení dané osoby, orgánu a funkce</t>
  </si>
  <si>
    <t>Dosavadní zkušenosti a kvalifikační předpoklady pro výkon dané funkce nebo zastávané pozice</t>
  </si>
  <si>
    <t>Datum počátku výkonu funkce/pozice</t>
  </si>
  <si>
    <t>Funkce/pozice</t>
  </si>
  <si>
    <t>Orgán</t>
  </si>
  <si>
    <t>Označení orgánu a v něm vykonávané funkce nebo označení pozice ve vrcholném vedení, a datum, od kdy osoba vykonává příslušnou funkci nebo zastává danou pozici</t>
  </si>
  <si>
    <t>Jméno a příjmení, včetně titulů</t>
  </si>
  <si>
    <t>Bod 1 písm. i)</t>
  </si>
  <si>
    <t>Akciová společnost uvede, zda se zvyšuje jmenovitá hodnota akcií a o jakou částku</t>
  </si>
  <si>
    <t>Lhůta pro splacení nově upsaných akcií</t>
  </si>
  <si>
    <t>Vlastní zdroje, z nichž se základní kapitál zvyšuje</t>
  </si>
  <si>
    <t>Částka o níž se základní kapitál zvyšuje</t>
  </si>
  <si>
    <t>Způsob a rozsah zvýšení základního kapitálu z vlastních zdrojů</t>
  </si>
  <si>
    <t xml:space="preserve">Rozsah splacení nově upsaných akcií </t>
  </si>
  <si>
    <t>Jmenovitá hodnota akcií</t>
  </si>
  <si>
    <t xml:space="preserve">Počet emitovaných akcií </t>
  </si>
  <si>
    <t xml:space="preserve">Druh, forma, podoba  emitovaných akcií </t>
  </si>
  <si>
    <t>Způsob a rozsah zvýšení základního kapitálu, jsou-li vydávány nové akcie</t>
  </si>
  <si>
    <t>Bod 1 písm. g)</t>
  </si>
  <si>
    <t>Navýšení základního kapitálu od posledního uveřejnění</t>
  </si>
  <si>
    <t>Údaje o zvýšení základního kapitálu, pokud základní kapitál byl zvýšen od posledního uveřejnění</t>
  </si>
  <si>
    <t>Bod 1 písm. f)</t>
  </si>
  <si>
    <t>Bod 1 písm. e)</t>
  </si>
  <si>
    <t xml:space="preserve">Druh, forma, podoba emitovaných akcií </t>
  </si>
  <si>
    <t>Akciová společnost</t>
  </si>
  <si>
    <t>Bod 1 písm. d)</t>
  </si>
  <si>
    <t>Výše splaceného základního kapitálu</t>
  </si>
  <si>
    <t>Bod 1 písm. c)</t>
  </si>
  <si>
    <t>Výše základního kapitálu zapsaného v obchodním rejstříku</t>
  </si>
  <si>
    <t>Účel poslední změny zápisu do obchodního rejstříku</t>
  </si>
  <si>
    <t>Datum zápisu poslední změny do obchodního rejstříku</t>
  </si>
  <si>
    <t>Bod 1 písm. b)</t>
  </si>
  <si>
    <t>Datum zápisu do obchodního rejstříku</t>
  </si>
  <si>
    <t>Identifikační číslo povinné osoby podle zápisu v obchodním rejstříku</t>
  </si>
  <si>
    <t>Adresa sídla</t>
  </si>
  <si>
    <t>Právní forma</t>
  </si>
  <si>
    <t>Bod 1 písm. a)</t>
  </si>
  <si>
    <t>Obchodní firma</t>
  </si>
  <si>
    <t>Údaje o povinné osobě</t>
  </si>
  <si>
    <r>
      <t xml:space="preserve">Organizační struktura povinné osoby </t>
    </r>
    <r>
      <rPr>
        <i/>
        <sz val="10"/>
        <color indexed="8"/>
        <rFont val="Arial"/>
        <family val="2"/>
        <charset val="238"/>
      </rPr>
      <t>(znázorní se níže)</t>
    </r>
  </si>
  <si>
    <t>Počet pracovníků (přepočtený stav)</t>
  </si>
  <si>
    <t>Bod 1 písm. h)</t>
  </si>
  <si>
    <t xml:space="preserve">Počet obchodních míst </t>
  </si>
  <si>
    <t>…</t>
  </si>
  <si>
    <t>Výše podílu na hlasovacích právech (v %)</t>
  </si>
  <si>
    <t xml:space="preserve">Jméno a příjmení </t>
  </si>
  <si>
    <t>Identifikační číslo, je-li přiděleno</t>
  </si>
  <si>
    <t>Adresa sídla (země)</t>
  </si>
  <si>
    <t>Číslo řádku</t>
  </si>
  <si>
    <t>Společníci nebo členové, kteří jsou fyzickými osobami</t>
  </si>
  <si>
    <t>Společnící nebo členové, kteří jsou právnickými osobami</t>
  </si>
  <si>
    <t>Bod 2 písm. a), b)</t>
  </si>
  <si>
    <t xml:space="preserve">Údaje o společnících nebo členech povinné osoby s kvalifikovanou účastí na povinné osobě </t>
  </si>
  <si>
    <r>
      <t>Údaje o složení</t>
    </r>
    <r>
      <rPr>
        <b/>
        <sz val="10"/>
        <color indexed="9"/>
        <rFont val="Arial"/>
        <family val="2"/>
        <charset val="238"/>
      </rPr>
      <t xml:space="preserve"> společníků nebo členů povinné osoby</t>
    </r>
  </si>
  <si>
    <t>Bod 3 písm. b)</t>
  </si>
  <si>
    <t>Jiný způsob ovládání</t>
  </si>
  <si>
    <t xml:space="preserve"> Informace o osobách, které jsou ve vztahu k povinné osobě ovládanými osobami, popřípadě v nichž je povinná osoba většinovým společníkem</t>
  </si>
  <si>
    <t>Bod 3 písm. a)</t>
  </si>
  <si>
    <t>Jméno a příjmení (v případě fyzické osoby)</t>
  </si>
  <si>
    <t xml:space="preserve">Informace o osobách, které jsou ve vztahu k povinné osobě ovládajícími osobami, popřípadě většinovým společníkem </t>
  </si>
  <si>
    <t>Údaje o struktuře konsolidačního celku, jehož je povinná osoba součástí</t>
  </si>
  <si>
    <t>Bod 3 písm. c)</t>
  </si>
  <si>
    <t>Grafické znázornění konsolidačního celku, jehož členem je povinná osoba, z hlediska vlastnického uspořádání s vyznačením osob, které jsou zahrnuty do obezřetnostní konsolidace, a uvedením důvodu pro nezahrnutí do obezřetnostní konsolidace u ostatních osob</t>
  </si>
  <si>
    <t>Grafické údaje o struktuře konsolidačního celku, jehož je povinná osoba součástí</t>
  </si>
  <si>
    <t>Bod 3 písm. d)</t>
  </si>
  <si>
    <t>Grafické znázornění konsolidačního celku, jehož členem je povinná osoba, z hlediska řízení s vyznačením osob, které jsou zahrnuty do obezřetnostní konsolidace, a uvedením důvodu pro nezahrnutí do obezřetnostní konsolidace u ostatních osob*</t>
  </si>
  <si>
    <t>Přehled činností, jejichž vykonávání nebo poskytování bylo Českou národní bankou omezeno nebo vyloučeno</t>
  </si>
  <si>
    <t>Předmět podnikání (činnosti) zapsaný v obchodním rejstříku</t>
  </si>
  <si>
    <t>Bod 4 písm. c)</t>
  </si>
  <si>
    <t>Bod 4 písm. b)</t>
  </si>
  <si>
    <t>Bod 4 písm. a)</t>
  </si>
  <si>
    <t>číslo řádku</t>
  </si>
  <si>
    <t xml:space="preserve">Správní náklady na jednoho pracovníka </t>
  </si>
  <si>
    <t>Rentabilita tržeb (zisk po zdanění/výnosy z investičních služeb)</t>
  </si>
  <si>
    <t>Rentabilita průměrného kapitálu tier 1 (ROAE)</t>
  </si>
  <si>
    <t>Rentabilita průměrných aktiv (ROAA, aktiva bez majetku klientů)</t>
  </si>
  <si>
    <t>Zadluženost II (celkový dluh bez majetku klientů/vlastní kapitál)</t>
  </si>
  <si>
    <t>Bod 5 písm. i)</t>
  </si>
  <si>
    <t>Zadluženost I (celkový dluh bez majetku klientů/aktiva bez majetku klientů)</t>
  </si>
  <si>
    <t>Poměrové ukazatele povinné osoby, která je obchodníkem s cennými papíry</t>
  </si>
  <si>
    <r>
      <t>Zisk nebo ztráta po zdanění na jednoho pracovníka</t>
    </r>
    <r>
      <rPr>
        <sz val="10"/>
        <color indexed="10"/>
        <rFont val="Arial"/>
        <family val="2"/>
        <charset val="238"/>
      </rPr>
      <t xml:space="preserve"> </t>
    </r>
  </si>
  <si>
    <t xml:space="preserve">Aktiva na jednoho pracovníka </t>
  </si>
  <si>
    <t>Bod 5 písm. h)</t>
  </si>
  <si>
    <t>Rentabilita průměrných aktiv (ROAA)</t>
  </si>
  <si>
    <t>Poměrové ukazatele povinné osoby, která je bankou nebo spořitelním a úvěrním družstvem</t>
  </si>
  <si>
    <t>Kapitálový poměr pro celkový kapitál</t>
  </si>
  <si>
    <t>Kapitálový poměr pro kapitál tier 1</t>
  </si>
  <si>
    <t>Bod 5 písm. g)</t>
  </si>
  <si>
    <t>Kapitálový poměr pro kmenový kapitál tier 1</t>
  </si>
  <si>
    <t>Kapitálové poměry</t>
  </si>
  <si>
    <t>Bod 5 písm. e)</t>
  </si>
  <si>
    <t>Souhrnná výše pohledávek povinné osoby, která je bankou nebo spořitelním a úvěrním družstvem, z finančních činností, u nichž byla během účetního období provedena restrukturalizace (součet zůstatků účtů pohledávek k vykazovanému datu, a to pohledávek, u nichž byla během účetního období provedena restrukturalizace); pohledávky jsou uváděny bez opravných položek</t>
  </si>
  <si>
    <t>(qq/rrrr)</t>
  </si>
  <si>
    <t>K ultimu 3. předcházejícího období</t>
  </si>
  <si>
    <t>K ultimu 2. předcházejícího období</t>
  </si>
  <si>
    <t>K ultimu 1. předcházejícího období</t>
  </si>
  <si>
    <t>K ultimu vykazovaného období</t>
  </si>
  <si>
    <t xml:space="preserve">Údaje o finanční situaci povinné osoby </t>
  </si>
  <si>
    <t>Souhrnně za deriváty ostatní</t>
  </si>
  <si>
    <t>Souhrnně za deriváty, u nichž povinná osoba uplatňuje zajišťovací účetnictví</t>
  </si>
  <si>
    <t>Souhrnně za deriváty k obchodování nebo spekulace celkem</t>
  </si>
  <si>
    <t>Zajišťovací deriváty celkem</t>
  </si>
  <si>
    <t>Reálná hodnota</t>
  </si>
  <si>
    <t>Jmenovitá hodnota</t>
  </si>
  <si>
    <t xml:space="preserve">      Pohledávky za úvěrovými institucemi se znehodnocením </t>
  </si>
  <si>
    <t xml:space="preserve">      Pohledávky za úvěrovými institucemi bez znehodnocení</t>
  </si>
  <si>
    <t>Opravné položky k port. pohled. jednotlivě bez znehodnocení</t>
  </si>
  <si>
    <t>Opravné položky k jednotlivým pohledávkám</t>
  </si>
  <si>
    <t>Účetní hodnota (netto)</t>
  </si>
  <si>
    <t>Hodnota před znehodnocením</t>
  </si>
  <si>
    <t>Bod 5 písm. d)</t>
  </si>
  <si>
    <t xml:space="preserve">         Ztrátové pohledávky za jinými osobami než úvěr.institucemi</t>
  </si>
  <si>
    <t xml:space="preserve">         Pochybné pohledávky za jinými osobami než úvěr.institucemi</t>
  </si>
  <si>
    <t xml:space="preserve">         Nestandardní pohledávky za jin. osobami než úvěr.institucemi</t>
  </si>
  <si>
    <t xml:space="preserve">      Pohledávky za jin. osobami než úvěr.institucemi se selháním</t>
  </si>
  <si>
    <t xml:space="preserve">         Sledované pohledávky za jin. osobami než úvěr.institucemi</t>
  </si>
  <si>
    <t xml:space="preserve">         Standardní pohledávky za jinými osobami než úvěr.institucemi</t>
  </si>
  <si>
    <t xml:space="preserve">      Pohledávky za j. osobami než úvěr.institucemi bez selhání</t>
  </si>
  <si>
    <t xml:space="preserve">   Pohledávky za jinými osobami než úvěr.institucemi</t>
  </si>
  <si>
    <t xml:space="preserve">         Ztrátové pohledávky za úvěrovými institucemi</t>
  </si>
  <si>
    <t xml:space="preserve">         Pochybné pohledávky za úvěrovými institucemi</t>
  </si>
  <si>
    <t xml:space="preserve">         Nestandardní pohledávky za úvěrovými institucemi</t>
  </si>
  <si>
    <t xml:space="preserve">      Pohledávky za úvěrovými institucemi se selháním</t>
  </si>
  <si>
    <t xml:space="preserve">         Sledované pohledávky za úvěrovými institucemi</t>
  </si>
  <si>
    <t xml:space="preserve">         Standardní pohledávky za úvěrovými institucemi</t>
  </si>
  <si>
    <t xml:space="preserve">      Pohledávky za úvěrovými institucemi bez selhání</t>
  </si>
  <si>
    <t xml:space="preserve">   Pohledávky za úvěrovými institucemi</t>
  </si>
  <si>
    <t>Pohledávky z finančních činností celkem</t>
  </si>
  <si>
    <t>Bod 5 písm. c)</t>
  </si>
  <si>
    <t xml:space="preserve">         Ostatní menšinové podíly</t>
  </si>
  <si>
    <t xml:space="preserve">         Menšinové podíly na OCI (kumulovaného ostatního úplného výsledku hospodaření)</t>
  </si>
  <si>
    <t xml:space="preserve">     Zisk nebo ztráta za běžné účetní období</t>
  </si>
  <si>
    <t xml:space="preserve">         Ostatní rezervní fondy</t>
  </si>
  <si>
    <t xml:space="preserve">      Rezervní fondy</t>
  </si>
  <si>
    <t xml:space="preserve">      Rozdíly z ocenění</t>
  </si>
  <si>
    <t xml:space="preserve">      Nerozdělený zisk nebo neuhrazená ztráta z předchozích období</t>
  </si>
  <si>
    <t xml:space="preserve">            OCI z podílu na OCI dceřiných, společných a přidružených podniků, které se reklasifikují do Z/Z</t>
  </si>
  <si>
    <t xml:space="preserve">            OCI z neoběžných aktiv a ukončovaných skupin určených k prodeji, které se reklasifikují do Z/Z</t>
  </si>
  <si>
    <t xml:space="preserve">            OCI z realizovatelných finančních aktiv</t>
  </si>
  <si>
    <t xml:space="preserve">            OCI ze zajišťovacích derivátů k zajištění peněžních toků (efektivní část)</t>
  </si>
  <si>
    <t xml:space="preserve">            OCI z kurzových rozdílů</t>
  </si>
  <si>
    <t xml:space="preserve">            OCI ze zajištění čistých investic do zahraničních jednotek (efektivní část)</t>
  </si>
  <si>
    <t xml:space="preserve">            OCI z podílu na OCI dceřiných, společných a přidružených podniků, které se nereklasifikují do Z/Z</t>
  </si>
  <si>
    <t xml:space="preserve">            OCI z neoběžných aktiv a ukončovaných skupin určených k prodeji, které se nereklasifikují do Z/Z</t>
  </si>
  <si>
    <t xml:space="preserve">            OCI z penzijních plánů</t>
  </si>
  <si>
    <t xml:space="preserve">            OCI z nehmotného majetku</t>
  </si>
  <si>
    <t xml:space="preserve">            OCI z hmotného majetku</t>
  </si>
  <si>
    <t xml:space="preserve">         OCI z položek, které se nereklasifikují do zisku nebo ztráty</t>
  </si>
  <si>
    <t xml:space="preserve">      Kumulovaný ostatní úplný výsledek hospodaření (OCI)</t>
  </si>
  <si>
    <t xml:space="preserve">      Ostatní vlastní kapitál</t>
  </si>
  <si>
    <t xml:space="preserve">         Ostatní vydané kapitálové nástroje</t>
  </si>
  <si>
    <t xml:space="preserve">         Kapitálová složka finančních nástrojů</t>
  </si>
  <si>
    <t xml:space="preserve">      Vydané kapitálové nástroje jiné než základní kapitál</t>
  </si>
  <si>
    <t xml:space="preserve">      Emisní ážio</t>
  </si>
  <si>
    <t xml:space="preserve">         Nesplacený základní kapitál</t>
  </si>
  <si>
    <t xml:space="preserve">         Splacený základní kapitál</t>
  </si>
  <si>
    <t xml:space="preserve">      Základní kapitál</t>
  </si>
  <si>
    <t xml:space="preserve">  Vlastní kapitál celkem</t>
  </si>
  <si>
    <t xml:space="preserve">      Závazky spojené s vyřazovanými skupinami určenými k prodeji</t>
  </si>
  <si>
    <t xml:space="preserve">      Ostatní závazky</t>
  </si>
  <si>
    <t xml:space="preserve">      Základní kapitál splatný na požádání</t>
  </si>
  <si>
    <t xml:space="preserve">         Závazky z odložené daně</t>
  </si>
  <si>
    <t xml:space="preserve">         Závazky ze splatné daně</t>
  </si>
  <si>
    <t xml:space="preserve">      Daňové závazky</t>
  </si>
  <si>
    <t xml:space="preserve">         Ostatní rezervy</t>
  </si>
  <si>
    <t xml:space="preserve">         Rezervy na poskytnuté přísliby a záruky</t>
  </si>
  <si>
    <t xml:space="preserve">         Rezervy na právní problémy a daňové spory</t>
  </si>
  <si>
    <t xml:space="preserve">         Rezervy na restrukturalizaci</t>
  </si>
  <si>
    <t xml:space="preserve">      Rezervy</t>
  </si>
  <si>
    <t xml:space="preserve">      Záporné změny reálné hodnoty portfolia zajišťovaných nástrojů</t>
  </si>
  <si>
    <t xml:space="preserve">      Zajišťovací deriváty</t>
  </si>
  <si>
    <t xml:space="preserve">         Ostatní finanční závazky v naběhlé hodnotě</t>
  </si>
  <si>
    <t xml:space="preserve">         Emitované dluhové cenné papíry v naběhlé hodnotě</t>
  </si>
  <si>
    <t xml:space="preserve">         Vklady v naběhlé hodnotě</t>
  </si>
  <si>
    <t xml:space="preserve">      Finanční závazky v naběhlé hodnotě</t>
  </si>
  <si>
    <t xml:space="preserve">         Ostatní fin.závazky v reálné hodnotě vykázané do zisku nebo ztráty</t>
  </si>
  <si>
    <t xml:space="preserve">         Emitované dluhové CP v reálné hodnotě vykázané do zisku nebo ztráty</t>
  </si>
  <si>
    <t xml:space="preserve">         Vklady v reálné hodnotě vykázané do zisku nebo ztráty</t>
  </si>
  <si>
    <t xml:space="preserve">      Finanční závazky v reálné hodnotě vykázané do zisku nebo ztráty</t>
  </si>
  <si>
    <t xml:space="preserve">         Ostatní finanční závazky k obchodování</t>
  </si>
  <si>
    <t xml:space="preserve">         Emitované dluhové CP k obchodování</t>
  </si>
  <si>
    <t xml:space="preserve">         Vklady k obchodování</t>
  </si>
  <si>
    <t xml:space="preserve">         Závazky z krátkých prodejů</t>
  </si>
  <si>
    <t xml:space="preserve">         Deriváty k obchodování</t>
  </si>
  <si>
    <t xml:space="preserve">      Finanční závazky k obchodování</t>
  </si>
  <si>
    <t xml:space="preserve">   Závazky celkem</t>
  </si>
  <si>
    <t>Závazky a vlastní kapitál celkem</t>
  </si>
  <si>
    <t xml:space="preserve">Závazky a vlastní kapitál v základním členění </t>
  </si>
  <si>
    <t xml:space="preserve">   Ostatní aktiva</t>
  </si>
  <si>
    <t xml:space="preserve">      Pohledávky z odložené daně</t>
  </si>
  <si>
    <t xml:space="preserve">      Pohledávky ze splatné daně</t>
  </si>
  <si>
    <t xml:space="preserve">   Daňové pohledávky</t>
  </si>
  <si>
    <t xml:space="preserve">      Ostatní nehmotný majetek</t>
  </si>
  <si>
    <t xml:space="preserve">      Goodwill</t>
  </si>
  <si>
    <t xml:space="preserve">  Nehmotný majetek</t>
  </si>
  <si>
    <t xml:space="preserve">      Pozemky, budovy a zařízení</t>
  </si>
  <si>
    <t xml:space="preserve">   Hmotný majetek</t>
  </si>
  <si>
    <t xml:space="preserve">   Účasti v dceřiných, společných a přidružených podnicích</t>
  </si>
  <si>
    <t xml:space="preserve">   Kladné změny reálné hodnoty portfolia zajišťovaných nástrojů</t>
  </si>
  <si>
    <t xml:space="preserve">   Zajišťovací deriváty</t>
  </si>
  <si>
    <t xml:space="preserve">     Úvěry a pohledávky držené do splatnosti</t>
  </si>
  <si>
    <t xml:space="preserve">     Dluhové cenné papíry držené do splatnosti</t>
  </si>
  <si>
    <t xml:space="preserve">   Finanční investice držené do splatnosti</t>
  </si>
  <si>
    <t xml:space="preserve">      Úvěry a pohledávky</t>
  </si>
  <si>
    <t xml:space="preserve">      Dluhové cenné papíry neobchodovatelné</t>
  </si>
  <si>
    <t xml:space="preserve">   Úvěry a jiné pohledávky</t>
  </si>
  <si>
    <t xml:space="preserve">      Úvěry a pohledávky realizovatelné</t>
  </si>
  <si>
    <t xml:space="preserve">      Dluhové cenné papíry realizovatelné</t>
  </si>
  <si>
    <t xml:space="preserve">      Kapitálové nástroje realizovatelné</t>
  </si>
  <si>
    <t xml:space="preserve">  Realizovatelná finanční aktiva</t>
  </si>
  <si>
    <t xml:space="preserve">      Úvěry a pohledávky v reálné hodnotě vykázané do zisku nebo ztráty</t>
  </si>
  <si>
    <t xml:space="preserve">      Dluhové cenné papíry v reálné hodnotě vykázané do zisku nebo ztráty</t>
  </si>
  <si>
    <t xml:space="preserve">      Kapitálové nástroje v reálné hodnotě vykázané do zisku nebo ztráty</t>
  </si>
  <si>
    <t xml:space="preserve">   Finanční aktiva v reálné hodnotě vykázané do zisku nebo ztráty</t>
  </si>
  <si>
    <t xml:space="preserve">      Úvěry a pohledávky k obchodování</t>
  </si>
  <si>
    <t xml:space="preserve">      Dluhové cenné papíry k obchodování</t>
  </si>
  <si>
    <t xml:space="preserve">      Kapitálové nástroje k obchodování</t>
  </si>
  <si>
    <t xml:space="preserve">      Deriváty k obchodování</t>
  </si>
  <si>
    <t xml:space="preserve">      Hotovost u centrálních bank</t>
  </si>
  <si>
    <t xml:space="preserve">      Pokladní hotovost</t>
  </si>
  <si>
    <t>Aktiva celkem</t>
  </si>
  <si>
    <t>Bod 5 písm. a)</t>
  </si>
  <si>
    <t>Čtvrtletní rozvaha povinné osoby (v tis.Kč)</t>
  </si>
  <si>
    <t/>
  </si>
  <si>
    <t xml:space="preserve">   Zisk nebo (-) ztráta mateřského podniku bez menšinových podílů</t>
  </si>
  <si>
    <t>Náklady nebo (-) výnosy na daň z příjmů z pokračujících činností</t>
  </si>
  <si>
    <t>Podíl na zisku nebo (-) ztrátě dceřiných, společných a přidružených podniků</t>
  </si>
  <si>
    <t>Negativní goodwill účtovaný do výkazu zisku nebo ztráty</t>
  </si>
  <si>
    <t xml:space="preserve">   Ztráty ze znehodnocení ostatních nefinančních aktiv nebo jejich (-) reverzování</t>
  </si>
  <si>
    <t xml:space="preserve">   Ztráty ze znehodnocení nehmotného majetku nebo jejich (-) reverzování</t>
  </si>
  <si>
    <t xml:space="preserve">   Ztráty ze znehodnocení goodwillu nebo jejich (-) reverzování</t>
  </si>
  <si>
    <t xml:space="preserve">   Ztráty ze znehodnocení z investic do nemovitostí nebo jejich (-) reverzování</t>
  </si>
  <si>
    <t xml:space="preserve">   Ztráty ze znehodnocení pozemků, budov a zařízení nebo jejich (-) reverzování</t>
  </si>
  <si>
    <t>Ztráty ze znehodnocení nefinančních aktiv nebo jejich (-) reverzování</t>
  </si>
  <si>
    <t>Ztráty ze znehodnocení investic v dceřiných, společných a přidružených podnicích nebo jejich (-) reverzování</t>
  </si>
  <si>
    <t xml:space="preserve">   Ztráty ze znehodnocení finan.investic držených do splatnosti nebo jejich (-) reverzování</t>
  </si>
  <si>
    <t xml:space="preserve">   Ztráty ze znehodnocení úvěrů a jiných pohledávek nebo jejich (-) reverzování</t>
  </si>
  <si>
    <t xml:space="preserve">   Ztráty ze znehodnocení realizovatelných finančních aktiv nebo jejich (-) reverzování</t>
  </si>
  <si>
    <t xml:space="preserve">   Ztráty ze znehodnocení finančních aktiv v pořizovací ceně nebo jejich (-) reverzování</t>
  </si>
  <si>
    <t>Ztráty ze znehodnocení finan.aktiv nevykázaných v RH do Z/Z nebo jejich (-) reverzování</t>
  </si>
  <si>
    <t xml:space="preserve">   Ostatní rezervy nebo jejich (-) reverzování</t>
  </si>
  <si>
    <t xml:space="preserve">   Rezervy na poskytnuté přísliby a záruky nebo jejich (-) reverzování</t>
  </si>
  <si>
    <t>Tvorba rezerv nebo jejich (-) reverzování</t>
  </si>
  <si>
    <t xml:space="preserve">   Odpisy nehmotného majetku</t>
  </si>
  <si>
    <t xml:space="preserve">   Odpisy investic do nemovitostí</t>
  </si>
  <si>
    <t xml:space="preserve">  Odpisy pozemků, budov a zařízení</t>
  </si>
  <si>
    <t>Odpisy</t>
  </si>
  <si>
    <t xml:space="preserve">    Ostatní správní náklady</t>
  </si>
  <si>
    <t xml:space="preserve">    Náklady na zaměstnance</t>
  </si>
  <si>
    <t>Správní náklady</t>
  </si>
  <si>
    <t>Zisk nebo (-) ztráta z provozní činnosti</t>
  </si>
  <si>
    <t>Ostatní provozní náklady</t>
  </si>
  <si>
    <t>Ostatní provozní výnosy</t>
  </si>
  <si>
    <t>Zisk nebo (-) ztráta ze zajišťovacího účetnictví</t>
  </si>
  <si>
    <t>Zisk nebo (-) ztráta z finančních aktiv a závazků v RH vykázané do zisku nebo ztráty</t>
  </si>
  <si>
    <t>Zisk nebo (-) ztráta z finančních aktiv a závazků k obchodování</t>
  </si>
  <si>
    <t xml:space="preserve">   Zisk nebo (-) ztráta z ostatních finančních závazků</t>
  </si>
  <si>
    <t xml:space="preserve">   Zisk nebo (-) ztráta z finančních závazků v naběhlé hodnotě</t>
  </si>
  <si>
    <t xml:space="preserve">   Zisk nebo (-) ztráta z finančních investic držených do splatnosti</t>
  </si>
  <si>
    <t xml:space="preserve">   Zisk nebo (-) ztráta z úvěrů a jiných pohledávek</t>
  </si>
  <si>
    <t xml:space="preserve">   Zisk nebo (-) ztráta z realizovatelných finančních aktiv</t>
  </si>
  <si>
    <t>Zisk nebo (-) ztráta z odúčtování finančních aktiv a závazků nevykázaných v RH do Z/Z</t>
  </si>
  <si>
    <t>Náklady na poplatky a provize</t>
  </si>
  <si>
    <t>Výnosy z poplatků a provizí</t>
  </si>
  <si>
    <t xml:space="preserve">   Výnosy z dividend z realizovatelných finančních aktiv</t>
  </si>
  <si>
    <t xml:space="preserve">   Výnosy z dividend z finančních aktiv v RH vykázané do zisku nebo ztráty</t>
  </si>
  <si>
    <t xml:space="preserve">   Výnosy z dividend z finančních aktiv k obchodování</t>
  </si>
  <si>
    <t>Výnosy z dividend</t>
  </si>
  <si>
    <t>Náklady na základní kapitál splatný na požádání</t>
  </si>
  <si>
    <t xml:space="preserve">   Úroky na ostatní závazky</t>
  </si>
  <si>
    <t xml:space="preserve">   Ztráta ze zajišťovacích úrokových derivátů</t>
  </si>
  <si>
    <t xml:space="preserve">   Úroky na finanční závazky v naběhlé hodnotě</t>
  </si>
  <si>
    <t xml:space="preserve">   Úroky na finanční závazky v reálné hodnotě vykázané do zisku nebo ztráty</t>
  </si>
  <si>
    <t xml:space="preserve">   Úroky na finanční závazky k obchodování</t>
  </si>
  <si>
    <t>Úrokové náklady</t>
  </si>
  <si>
    <t xml:space="preserve">   Úroky z ostatních aktiv</t>
  </si>
  <si>
    <t xml:space="preserve">   Zisk ze zajišťovacích úrokových derivátů</t>
  </si>
  <si>
    <t xml:space="preserve">   Úroky z finančních investic držených do splatnosti</t>
  </si>
  <si>
    <t xml:space="preserve">   Úroky z úvěrů a jiných pohledávek</t>
  </si>
  <si>
    <t xml:space="preserve">   Úroky z realizovatelných finančních aktiv</t>
  </si>
  <si>
    <t xml:space="preserve">   Úroky z finančních aktiv v reálné hodnotě vykázané do zisku nebo ztráty</t>
  </si>
  <si>
    <t xml:space="preserve">   Úroky z finančních aktiv k obchodování</t>
  </si>
  <si>
    <t>Úrokové výnosy</t>
  </si>
  <si>
    <t>SEKCE U - ČINNOSTI EXTERITORIÁLNÍCH ORGANIZACÍ A ORGÁNŮ</t>
  </si>
  <si>
    <t>SEKCE T - ČINNOSTI DOMÁCNOSTÍ JAKO ZAMĚSTNAVATELŮ; ČINNOSTI DOMÁCNOSTÍ PRODUKUJÍCÍCH BLÍŽE NEURČENÉ VÝROBKY A SLUŽBY PRO VLASTNÍ POTŘEBU</t>
  </si>
  <si>
    <t>SEKCE S - OSTATNÍ ČINNOSTI</t>
  </si>
  <si>
    <t>SEKCE R - KULTURNÍ, ZÁBAVNÍ A REKREAČNÍ ČINNOSTI</t>
  </si>
  <si>
    <t>SEKCE Q - ZDRAVOTNÍ A SOCIÁLNÍ PÉČE</t>
  </si>
  <si>
    <t>SEKCE P – VZDĚLÁVÁNÍ</t>
  </si>
  <si>
    <t>SEKCE O - VEŘEJNÁ SPRÁVA A OBRANA; POVINNÉ SOCIÁLNÍ ZABEZPEČENÍ</t>
  </si>
  <si>
    <t>SEKCE N - ADMINISTRATIVNÍ A PODPŮRNÉ ČINNOSTI</t>
  </si>
  <si>
    <t>SEKCE M - PROFESNÍ, VĚDECKÉ A TECHNICKÉ ČINNOSTI</t>
  </si>
  <si>
    <t>SEKCE L - ČINNOSTI V OBLASTI NEMOVITOSTÍ</t>
  </si>
  <si>
    <t>SEKCE K - PENĚŽNICTVÍ A POJIŠŤOVNICTVÍ</t>
  </si>
  <si>
    <t>SEKCE J - INFORMAČNÍ A KOMUNIKAČNÍ ČINNOSTI</t>
  </si>
  <si>
    <t xml:space="preserve">SEKCE I - UBYTOVÁNÍ, STRAVOVÁNÍ A POHOSTINSTVÍ </t>
  </si>
  <si>
    <t>SEKCE H - DOPRAVA A SKLADOVÁNÍ</t>
  </si>
  <si>
    <t xml:space="preserve">SEKCE G - VELKOOBCHOD A MALOOBCHOD; OPRAVY A ÚDRŽBA MOTOROVÝCH VOZIDEL </t>
  </si>
  <si>
    <t>SEKCE F - STAVEBNICTVÍ</t>
  </si>
  <si>
    <t>SEKCE D – VÝROBA A ROZVOD ELEKTŘINY, PLYNU, TEPLA A KLIMATIZOVANÉHO VZDUCHU</t>
  </si>
  <si>
    <t>SEKCE C - ZPRACOVATELSKÝ PRŮMYSL</t>
  </si>
  <si>
    <t>SEKCE B - TĚŽBA A DOBÝVÁNÍ</t>
  </si>
  <si>
    <t>SEKCE A - ZEMĚDĚLSTVÍ, LESNICTVÍ A RYBÁŘSTVÍ</t>
  </si>
  <si>
    <t>Republika Zimbabwe</t>
  </si>
  <si>
    <t>ZW</t>
  </si>
  <si>
    <t>Zambijská republika</t>
  </si>
  <si>
    <t>ZM</t>
  </si>
  <si>
    <t>Jihoafrická republika</t>
  </si>
  <si>
    <t>ZA</t>
  </si>
  <si>
    <t>Mayotte</t>
  </si>
  <si>
    <t>YT</t>
  </si>
  <si>
    <t>Jemenská republika</t>
  </si>
  <si>
    <t>YE</t>
  </si>
  <si>
    <t>Kosovská republika</t>
  </si>
  <si>
    <t>XK</t>
  </si>
  <si>
    <t>Nezávislý stát Západní Samoa</t>
  </si>
  <si>
    <t>WS</t>
  </si>
  <si>
    <t>Wallis a Futuna</t>
  </si>
  <si>
    <t>WF</t>
  </si>
  <si>
    <t>Vanuatská republika</t>
  </si>
  <si>
    <t>VU</t>
  </si>
  <si>
    <t>Vietnamská socialistická republika</t>
  </si>
  <si>
    <t>VN</t>
  </si>
  <si>
    <t>Americké Panenské ostrovy</t>
  </si>
  <si>
    <t>VI</t>
  </si>
  <si>
    <t>Britské Panenské ostrovy</t>
  </si>
  <si>
    <t>VG</t>
  </si>
  <si>
    <t>Bolívarovská republika Venezuela</t>
  </si>
  <si>
    <t>VE</t>
  </si>
  <si>
    <t>Svatý Vincenc a Grenadiny</t>
  </si>
  <si>
    <t>VC</t>
  </si>
  <si>
    <t>Svatý stolec (Vatikánský městký stát)</t>
  </si>
  <si>
    <t>VA</t>
  </si>
  <si>
    <t>Republika Uzbekistán</t>
  </si>
  <si>
    <t>UZ</t>
  </si>
  <si>
    <t>Uruguayská východní republika</t>
  </si>
  <si>
    <t>UY</t>
  </si>
  <si>
    <t>Spojené státy americké</t>
  </si>
  <si>
    <t>US</t>
  </si>
  <si>
    <t>Menší odlehlé ostrovy USA</t>
  </si>
  <si>
    <t>UM</t>
  </si>
  <si>
    <t>Ugandská republika</t>
  </si>
  <si>
    <t>UG</t>
  </si>
  <si>
    <t>Ukrajina</t>
  </si>
  <si>
    <t>UA</t>
  </si>
  <si>
    <t>Sjednocená republika Tanzanie</t>
  </si>
  <si>
    <t>TZ</t>
  </si>
  <si>
    <t>Tchaj-wan, čínská provincie</t>
  </si>
  <si>
    <t>TW</t>
  </si>
  <si>
    <t>Tuvalu</t>
  </si>
  <si>
    <t>TV</t>
  </si>
  <si>
    <t>Republika Trinidad a Tobago</t>
  </si>
  <si>
    <t>TT</t>
  </si>
  <si>
    <t>Turecká republika</t>
  </si>
  <si>
    <t>TR</t>
  </si>
  <si>
    <t>Království Tonga</t>
  </si>
  <si>
    <t>TO</t>
  </si>
  <si>
    <t>Tuniská republika</t>
  </si>
  <si>
    <t>TN</t>
  </si>
  <si>
    <t>Turkmenistán</t>
  </si>
  <si>
    <t>TM</t>
  </si>
  <si>
    <t>Timor - Leste</t>
  </si>
  <si>
    <t>TL</t>
  </si>
  <si>
    <t>Tokelau</t>
  </si>
  <si>
    <t>TK</t>
  </si>
  <si>
    <t>Republika Tadžikistán</t>
  </si>
  <si>
    <t>TJ</t>
  </si>
  <si>
    <t>Thajské království</t>
  </si>
  <si>
    <t>TH</t>
  </si>
  <si>
    <t>Tožská republika</t>
  </si>
  <si>
    <t>TG</t>
  </si>
  <si>
    <t>Francouzská jižní území</t>
  </si>
  <si>
    <t>TF</t>
  </si>
  <si>
    <t>Čadská republika</t>
  </si>
  <si>
    <t>TD</t>
  </si>
  <si>
    <t>Turks a Caicos (brit.)</t>
  </si>
  <si>
    <t>TC</t>
  </si>
  <si>
    <t>Svazijské království</t>
  </si>
  <si>
    <t>SZ</t>
  </si>
  <si>
    <t>Syrská arabská republika</t>
  </si>
  <si>
    <t>SY</t>
  </si>
  <si>
    <t>Svatý Martin (nizozemská část)</t>
  </si>
  <si>
    <t>SX</t>
  </si>
  <si>
    <t>Salvadorská republika</t>
  </si>
  <si>
    <t>SV</t>
  </si>
  <si>
    <t>Demokratická republika Svatý Tomáš a Princovův ostrov</t>
  </si>
  <si>
    <t>ST</t>
  </si>
  <si>
    <t>Jižní Súdán</t>
  </si>
  <si>
    <t>SS</t>
  </si>
  <si>
    <t>Surinamská republika</t>
  </si>
  <si>
    <t>SR</t>
  </si>
  <si>
    <t>Somálská republika</t>
  </si>
  <si>
    <t>SO</t>
  </si>
  <si>
    <t>Senegalská republika</t>
  </si>
  <si>
    <t>SN</t>
  </si>
  <si>
    <t>Sanmarinská republika</t>
  </si>
  <si>
    <t>SM</t>
  </si>
  <si>
    <t>Republika Sierra Leone</t>
  </si>
  <si>
    <t>SL</t>
  </si>
  <si>
    <t>Slovenská republika</t>
  </si>
  <si>
    <t>SK</t>
  </si>
  <si>
    <t>Svalbard a ostrov Jan Mayen</t>
  </si>
  <si>
    <t>SJ</t>
  </si>
  <si>
    <t>Slovinská republika</t>
  </si>
  <si>
    <t>SI</t>
  </si>
  <si>
    <t>Svatá Helena</t>
  </si>
  <si>
    <t>SH</t>
  </si>
  <si>
    <t>Singapurská republika</t>
  </si>
  <si>
    <t>SG</t>
  </si>
  <si>
    <t>Švédské království</t>
  </si>
  <si>
    <t>SE</t>
  </si>
  <si>
    <t>Súdánská republika</t>
  </si>
  <si>
    <t>SD</t>
  </si>
  <si>
    <t>Seychelská republika</t>
  </si>
  <si>
    <t>SC</t>
  </si>
  <si>
    <t>Šalamounovy ostrovy</t>
  </si>
  <si>
    <t>SB</t>
  </si>
  <si>
    <t>Saúdskoarabské království</t>
  </si>
  <si>
    <t>SA</t>
  </si>
  <si>
    <t>Rwandská republika</t>
  </si>
  <si>
    <t>RW</t>
  </si>
  <si>
    <t>Ruská federace</t>
  </si>
  <si>
    <t>RU</t>
  </si>
  <si>
    <t>Republika Srbsko</t>
  </si>
  <si>
    <t>RS</t>
  </si>
  <si>
    <t>Rumunsko</t>
  </si>
  <si>
    <t>RO</t>
  </si>
  <si>
    <t>Réunion</t>
  </si>
  <si>
    <t>RE</t>
  </si>
  <si>
    <t>Stát Katar</t>
  </si>
  <si>
    <t>QA</t>
  </si>
  <si>
    <t>Paraguayská republika</t>
  </si>
  <si>
    <t>PY</t>
  </si>
  <si>
    <t>Palauská republika</t>
  </si>
  <si>
    <t>PW</t>
  </si>
  <si>
    <t>Portugalská republika</t>
  </si>
  <si>
    <t>PT</t>
  </si>
  <si>
    <t>Stát Palestina</t>
  </si>
  <si>
    <t>PS</t>
  </si>
  <si>
    <t>Portoriko</t>
  </si>
  <si>
    <t>PR</t>
  </si>
  <si>
    <t>Pitcairn</t>
  </si>
  <si>
    <t>PN</t>
  </si>
  <si>
    <t>Saint Pierre a Miquelon</t>
  </si>
  <si>
    <t>PM</t>
  </si>
  <si>
    <t>Polská republika</t>
  </si>
  <si>
    <t>PL</t>
  </si>
  <si>
    <t>Pákistánská islámská republika</t>
  </si>
  <si>
    <t>PK</t>
  </si>
  <si>
    <t>Filipínská republika</t>
  </si>
  <si>
    <t>PH</t>
  </si>
  <si>
    <t>Papua Nová Guinea</t>
  </si>
  <si>
    <t>PG</t>
  </si>
  <si>
    <t>Francouzská Polynésie</t>
  </si>
  <si>
    <t>PF</t>
  </si>
  <si>
    <t>Peruánská republika</t>
  </si>
  <si>
    <t>PE</t>
  </si>
  <si>
    <t>Panamská republika</t>
  </si>
  <si>
    <t>PA</t>
  </si>
  <si>
    <t>Sultanát Omán</t>
  </si>
  <si>
    <t>OM</t>
  </si>
  <si>
    <t>Nový Zéland</t>
  </si>
  <si>
    <t>NZ</t>
  </si>
  <si>
    <t>Niue</t>
  </si>
  <si>
    <t>NU</t>
  </si>
  <si>
    <t>Nauruská republika</t>
  </si>
  <si>
    <t>NR</t>
  </si>
  <si>
    <t>Nepálské království</t>
  </si>
  <si>
    <t>NP</t>
  </si>
  <si>
    <t>Norské království</t>
  </si>
  <si>
    <t>NO</t>
  </si>
  <si>
    <t>Nizozemské království</t>
  </si>
  <si>
    <t>NL</t>
  </si>
  <si>
    <t>Nikaragujská republika</t>
  </si>
  <si>
    <t>NI</t>
  </si>
  <si>
    <t>Nigerijská federativní republika</t>
  </si>
  <si>
    <t>NG</t>
  </si>
  <si>
    <t>Norfolk</t>
  </si>
  <si>
    <t>NF</t>
  </si>
  <si>
    <t>Nigerská republika</t>
  </si>
  <si>
    <t>NE</t>
  </si>
  <si>
    <t>Nová Kaledonie</t>
  </si>
  <si>
    <t>NC</t>
  </si>
  <si>
    <t>Namibijská republika</t>
  </si>
  <si>
    <t>NA</t>
  </si>
  <si>
    <t>Mosambická republika</t>
  </si>
  <si>
    <t>MZ</t>
  </si>
  <si>
    <t>Malajsie</t>
  </si>
  <si>
    <t>MY</t>
  </si>
  <si>
    <t>Spojené státy mexické</t>
  </si>
  <si>
    <t>MX</t>
  </si>
  <si>
    <t>Malawská republika</t>
  </si>
  <si>
    <t>MW</t>
  </si>
  <si>
    <t>Maledivská republika</t>
  </si>
  <si>
    <t>MV</t>
  </si>
  <si>
    <t>Mauricijská republika</t>
  </si>
  <si>
    <t>MU</t>
  </si>
  <si>
    <t>Maltská republika</t>
  </si>
  <si>
    <t>MT</t>
  </si>
  <si>
    <t>Montserrat (brit.)</t>
  </si>
  <si>
    <t>MS</t>
  </si>
  <si>
    <t>Mauritánská islámská republika</t>
  </si>
  <si>
    <t>MR</t>
  </si>
  <si>
    <t>Martinik</t>
  </si>
  <si>
    <t>MQ</t>
  </si>
  <si>
    <t>Společenství Severních Marian</t>
  </si>
  <si>
    <t>MP</t>
  </si>
  <si>
    <t>Zvláštní adminstr. oblast Čínské lidové republiky, Macao</t>
  </si>
  <si>
    <t>MO</t>
  </si>
  <si>
    <t>Mongolsko</t>
  </si>
  <si>
    <t>MN</t>
  </si>
  <si>
    <t>Myanmarský svaz</t>
  </si>
  <si>
    <t>MM</t>
  </si>
  <si>
    <t>Malijská republika</t>
  </si>
  <si>
    <t>ML</t>
  </si>
  <si>
    <t>Bývalá jugoslávská republika Makedonie</t>
  </si>
  <si>
    <t>MK</t>
  </si>
  <si>
    <t>Republika Marshallovy ostrovy</t>
  </si>
  <si>
    <t>MH</t>
  </si>
  <si>
    <t>Madagaskarská republika</t>
  </si>
  <si>
    <t>MG</t>
  </si>
  <si>
    <t>Svatý Martin</t>
  </si>
  <si>
    <t>MF</t>
  </si>
  <si>
    <t>Republika Černá Hora</t>
  </si>
  <si>
    <t>ME</t>
  </si>
  <si>
    <t>Moldavská republika</t>
  </si>
  <si>
    <t>MD</t>
  </si>
  <si>
    <t>Monacké knížectví</t>
  </si>
  <si>
    <t>MC</t>
  </si>
  <si>
    <t>Marocké království</t>
  </si>
  <si>
    <t>MA</t>
  </si>
  <si>
    <t>Libyjská arabská lidová socialistická džamahírije</t>
  </si>
  <si>
    <t>LY</t>
  </si>
  <si>
    <t>Lotyšská republika</t>
  </si>
  <si>
    <t>LV</t>
  </si>
  <si>
    <t>Lucemburské velkovévodství</t>
  </si>
  <si>
    <t>LU</t>
  </si>
  <si>
    <t>Litevská republika</t>
  </si>
  <si>
    <t>LT</t>
  </si>
  <si>
    <t>Lesothské království</t>
  </si>
  <si>
    <t>LS</t>
  </si>
  <si>
    <t>Liberijská republika</t>
  </si>
  <si>
    <t>LR</t>
  </si>
  <si>
    <t>Srílanská demokratická socialistická republika</t>
  </si>
  <si>
    <t>LK</t>
  </si>
  <si>
    <t>Lichtenštejnské knížectví</t>
  </si>
  <si>
    <t>LI</t>
  </si>
  <si>
    <t>Svatá Lucie</t>
  </si>
  <si>
    <t>LC</t>
  </si>
  <si>
    <t>Libanonská republika</t>
  </si>
  <si>
    <t>LB</t>
  </si>
  <si>
    <t>Laoská lidově demokratická republika</t>
  </si>
  <si>
    <t>LA</t>
  </si>
  <si>
    <t>Kazašská republika</t>
  </si>
  <si>
    <t>KZ</t>
  </si>
  <si>
    <t>Kajmanské ostrovy (brit.)</t>
  </si>
  <si>
    <t>KY</t>
  </si>
  <si>
    <t>Kuvajtský stát</t>
  </si>
  <si>
    <t>KW</t>
  </si>
  <si>
    <t>Korejská republika</t>
  </si>
  <si>
    <t>KR</t>
  </si>
  <si>
    <t>Korejská lidově demokratická republika</t>
  </si>
  <si>
    <t>KP</t>
  </si>
  <si>
    <t>Svatý Kryštof a Nevis</t>
  </si>
  <si>
    <t>KN</t>
  </si>
  <si>
    <t>Komorský svaz</t>
  </si>
  <si>
    <t>KM</t>
  </si>
  <si>
    <t>Republika Kiribati</t>
  </si>
  <si>
    <t>KI</t>
  </si>
  <si>
    <t>Kambodžské království</t>
  </si>
  <si>
    <t>KH</t>
  </si>
  <si>
    <t>Republika Kyrgyzstán</t>
  </si>
  <si>
    <t>KG</t>
  </si>
  <si>
    <t>Keňská republika</t>
  </si>
  <si>
    <t>KE</t>
  </si>
  <si>
    <t>Japonsko</t>
  </si>
  <si>
    <t>JP</t>
  </si>
  <si>
    <t>Jordánské hášimovské království</t>
  </si>
  <si>
    <t>JO</t>
  </si>
  <si>
    <t>Jamajka</t>
  </si>
  <si>
    <t>JM</t>
  </si>
  <si>
    <t>Jersey, C.I.</t>
  </si>
  <si>
    <t>JE</t>
  </si>
  <si>
    <t>Italská republika</t>
  </si>
  <si>
    <t>IT</t>
  </si>
  <si>
    <t>Islandská republika</t>
  </si>
  <si>
    <t>IS</t>
  </si>
  <si>
    <t>Íránská islámská republika</t>
  </si>
  <si>
    <t>IR</t>
  </si>
  <si>
    <t>Irácká republika</t>
  </si>
  <si>
    <t>IQ</t>
  </si>
  <si>
    <t>Britské indickooceánské území</t>
  </si>
  <si>
    <t>IO</t>
  </si>
  <si>
    <t>Indická republika</t>
  </si>
  <si>
    <t>IN</t>
  </si>
  <si>
    <t>Ostrov Man</t>
  </si>
  <si>
    <t>IM</t>
  </si>
  <si>
    <t>Izraelský stát</t>
  </si>
  <si>
    <t>IL</t>
  </si>
  <si>
    <t>Irsko</t>
  </si>
  <si>
    <t>IE</t>
  </si>
  <si>
    <t>Indonéská republika</t>
  </si>
  <si>
    <t>ID</t>
  </si>
  <si>
    <t>Maďarská republika</t>
  </si>
  <si>
    <t>HU</t>
  </si>
  <si>
    <t>Haitská republika</t>
  </si>
  <si>
    <t>HT</t>
  </si>
  <si>
    <t>Chorvatská republika</t>
  </si>
  <si>
    <t>HR</t>
  </si>
  <si>
    <t>Honduraská republika</t>
  </si>
  <si>
    <t>HN</t>
  </si>
  <si>
    <t>Heardův ostrov a McDonaldovy ostrovy</t>
  </si>
  <si>
    <t>HM</t>
  </si>
  <si>
    <t>Zvláštní administr. oblast Čínské lidové republiky Hongkong</t>
  </si>
  <si>
    <t>HK</t>
  </si>
  <si>
    <t>Guayanská republika</t>
  </si>
  <si>
    <t>GY</t>
  </si>
  <si>
    <t>Republika Guinea - Bissau</t>
  </si>
  <si>
    <t>GW</t>
  </si>
  <si>
    <t>Guam</t>
  </si>
  <si>
    <t>GU</t>
  </si>
  <si>
    <t>Guatemalská republika</t>
  </si>
  <si>
    <t>GT</t>
  </si>
  <si>
    <t>Jižní Georgie a Jižní Sandwichovy ostrovy</t>
  </si>
  <si>
    <t>GS</t>
  </si>
  <si>
    <t>Řecká republika</t>
  </si>
  <si>
    <t>GR</t>
  </si>
  <si>
    <t>Republika Rovníková Guinea</t>
  </si>
  <si>
    <t>GQ</t>
  </si>
  <si>
    <t>Guadeloupe</t>
  </si>
  <si>
    <t>GP</t>
  </si>
  <si>
    <t>Guinejská republika</t>
  </si>
  <si>
    <t>GN</t>
  </si>
  <si>
    <t>Gambijská republika</t>
  </si>
  <si>
    <t>GM</t>
  </si>
  <si>
    <t>Grónsko</t>
  </si>
  <si>
    <t>GL</t>
  </si>
  <si>
    <t>Gibraltar (brit.)</t>
  </si>
  <si>
    <t>GI</t>
  </si>
  <si>
    <t>Ghanská republika</t>
  </si>
  <si>
    <t>GH</t>
  </si>
  <si>
    <t>Guernsey, C.I.</t>
  </si>
  <si>
    <t>GG</t>
  </si>
  <si>
    <t>Francouzská Guyana</t>
  </si>
  <si>
    <t>GF</t>
  </si>
  <si>
    <t>Gruzie</t>
  </si>
  <si>
    <t>GE</t>
  </si>
  <si>
    <t>Grenada</t>
  </si>
  <si>
    <t>GD</t>
  </si>
  <si>
    <t>Spojené království Velké Británie a Severního Irska</t>
  </si>
  <si>
    <t>GB</t>
  </si>
  <si>
    <t>Gabonská republika</t>
  </si>
  <si>
    <t>GA</t>
  </si>
  <si>
    <t>Francouzská republika</t>
  </si>
  <si>
    <t>FR</t>
  </si>
  <si>
    <t>Faerské ostrovy</t>
  </si>
  <si>
    <t>FO</t>
  </si>
  <si>
    <t>Federativní státy Mikronésie</t>
  </si>
  <si>
    <t>FM</t>
  </si>
  <si>
    <t>Falklandy (Malvíny)</t>
  </si>
  <si>
    <t>FK</t>
  </si>
  <si>
    <t>Republika Fidžijské ostrovy</t>
  </si>
  <si>
    <t>FJ</t>
  </si>
  <si>
    <t>Finská republika</t>
  </si>
  <si>
    <t>FI</t>
  </si>
  <si>
    <t>Etiopská federativní demokratická republika</t>
  </si>
  <si>
    <t>ET</t>
  </si>
  <si>
    <t>Španělské království</t>
  </si>
  <si>
    <t>ES</t>
  </si>
  <si>
    <t>Eritrea</t>
  </si>
  <si>
    <t>ER</t>
  </si>
  <si>
    <t>Západní Sahara</t>
  </si>
  <si>
    <t>EH</t>
  </si>
  <si>
    <t>Egyptská arabská republika</t>
  </si>
  <si>
    <t>EG</t>
  </si>
  <si>
    <t>Estonská republika</t>
  </si>
  <si>
    <t>EE</t>
  </si>
  <si>
    <t>Ekvádorská republika</t>
  </si>
  <si>
    <t>EC</t>
  </si>
  <si>
    <t>Alžírská lidová demokratická republika</t>
  </si>
  <si>
    <t>DZ</t>
  </si>
  <si>
    <t>Dominikánská republika</t>
  </si>
  <si>
    <t>DO</t>
  </si>
  <si>
    <t>Dominické společenství</t>
  </si>
  <si>
    <t>DM</t>
  </si>
  <si>
    <t>Dánské království</t>
  </si>
  <si>
    <t>DK</t>
  </si>
  <si>
    <t>Džibutská republika</t>
  </si>
  <si>
    <t>DJ</t>
  </si>
  <si>
    <t>Spolková republika Německo</t>
  </si>
  <si>
    <t>DE</t>
  </si>
  <si>
    <t>Česká republika</t>
  </si>
  <si>
    <t>CZ</t>
  </si>
  <si>
    <t>Kyperská republika</t>
  </si>
  <si>
    <t>CY</t>
  </si>
  <si>
    <t>Vánoční ostrov</t>
  </si>
  <si>
    <t>CX</t>
  </si>
  <si>
    <t>Curaçao</t>
  </si>
  <si>
    <t>CW</t>
  </si>
  <si>
    <t>Kapverdská republika</t>
  </si>
  <si>
    <t>CV</t>
  </si>
  <si>
    <t>Kubánská republika</t>
  </si>
  <si>
    <t>CU</t>
  </si>
  <si>
    <t>Kostarická republika</t>
  </si>
  <si>
    <t>CR</t>
  </si>
  <si>
    <t>Kolumbijská republika</t>
  </si>
  <si>
    <t>CO</t>
  </si>
  <si>
    <t>Čínská lidová republika</t>
  </si>
  <si>
    <t>CN</t>
  </si>
  <si>
    <t>Kamerunská republika</t>
  </si>
  <si>
    <t>CM</t>
  </si>
  <si>
    <t>Chilská republika</t>
  </si>
  <si>
    <t>CL</t>
  </si>
  <si>
    <t>Cookovy ostrovy</t>
  </si>
  <si>
    <t>CK</t>
  </si>
  <si>
    <t>Republika Pobřeží slonoviny</t>
  </si>
  <si>
    <t>CI</t>
  </si>
  <si>
    <t>Švýcarská konfederace</t>
  </si>
  <si>
    <t>CH</t>
  </si>
  <si>
    <t>Konžská republika</t>
  </si>
  <si>
    <t>CG</t>
  </si>
  <si>
    <t>Středoafrická republika</t>
  </si>
  <si>
    <t>CF</t>
  </si>
  <si>
    <t>Konžská demokratická republika</t>
  </si>
  <si>
    <t>CD</t>
  </si>
  <si>
    <t>Kokosové ostrovy</t>
  </si>
  <si>
    <t>CC</t>
  </si>
  <si>
    <t>Kanada</t>
  </si>
  <si>
    <t>CA</t>
  </si>
  <si>
    <t>Belize</t>
  </si>
  <si>
    <t>BZ</t>
  </si>
  <si>
    <t>Běloruská republika</t>
  </si>
  <si>
    <t>BY</t>
  </si>
  <si>
    <t>Botswanská republika</t>
  </si>
  <si>
    <t>BW</t>
  </si>
  <si>
    <t>Bouvetův ostrov</t>
  </si>
  <si>
    <t>BV</t>
  </si>
  <si>
    <t>Bhútánské království</t>
  </si>
  <si>
    <t>BT</t>
  </si>
  <si>
    <t>Bahamské společenství</t>
  </si>
  <si>
    <t>BS</t>
  </si>
  <si>
    <t>Brazilská federativní republika</t>
  </si>
  <si>
    <t>BR</t>
  </si>
  <si>
    <t>Bonaire,Svatý Eustach a Saba</t>
  </si>
  <si>
    <t>BQ</t>
  </si>
  <si>
    <t>Bolivijská republika</t>
  </si>
  <si>
    <t>BO</t>
  </si>
  <si>
    <t>Brunej Darussalam</t>
  </si>
  <si>
    <t>BN</t>
  </si>
  <si>
    <t>Bermudy (brit.)</t>
  </si>
  <si>
    <t>BM</t>
  </si>
  <si>
    <t>Svatý Bartoloměj</t>
  </si>
  <si>
    <t>BL</t>
  </si>
  <si>
    <t>Beninská republika</t>
  </si>
  <si>
    <t>BJ</t>
  </si>
  <si>
    <t>Burundská republika</t>
  </si>
  <si>
    <t>BI</t>
  </si>
  <si>
    <t>Bahrajnské království</t>
  </si>
  <si>
    <t>BH</t>
  </si>
  <si>
    <t>Bulharská republika</t>
  </si>
  <si>
    <t>BG</t>
  </si>
  <si>
    <t>Burkina Faso</t>
  </si>
  <si>
    <t>BF</t>
  </si>
  <si>
    <t>Belgické království</t>
  </si>
  <si>
    <t>BE</t>
  </si>
  <si>
    <t>Bangladéšská lidová republika</t>
  </si>
  <si>
    <t>BD</t>
  </si>
  <si>
    <t>Barbados</t>
  </si>
  <si>
    <t>BB</t>
  </si>
  <si>
    <t>Bosna a Hercegovina</t>
  </si>
  <si>
    <t>BA</t>
  </si>
  <si>
    <t>Azerbajdžánská republika</t>
  </si>
  <si>
    <t>AZ</t>
  </si>
  <si>
    <t>Alandské ostrovy</t>
  </si>
  <si>
    <t>AX</t>
  </si>
  <si>
    <t>Aruba</t>
  </si>
  <si>
    <t>AW</t>
  </si>
  <si>
    <t>Austrálie</t>
  </si>
  <si>
    <t>AU</t>
  </si>
  <si>
    <t>Rakouská republika</t>
  </si>
  <si>
    <t>AT</t>
  </si>
  <si>
    <t>Americká Samoa</t>
  </si>
  <si>
    <t>AS</t>
  </si>
  <si>
    <t>Argentinská republika</t>
  </si>
  <si>
    <t>AR</t>
  </si>
  <si>
    <t>Antarktida</t>
  </si>
  <si>
    <t>AQ</t>
  </si>
  <si>
    <t>Angolská republika</t>
  </si>
  <si>
    <t>AO</t>
  </si>
  <si>
    <t>Arménská republika</t>
  </si>
  <si>
    <t>AM</t>
  </si>
  <si>
    <t>Albánská republika</t>
  </si>
  <si>
    <t>AL</t>
  </si>
  <si>
    <t>Anguilla</t>
  </si>
  <si>
    <t>AI</t>
  </si>
  <si>
    <t>Antigua a Barbuda</t>
  </si>
  <si>
    <t>AG</t>
  </si>
  <si>
    <t>Afghánistán</t>
  </si>
  <si>
    <t>AF</t>
  </si>
  <si>
    <t>Spojené arabské emiráty</t>
  </si>
  <si>
    <t>AE</t>
  </si>
  <si>
    <t>Andorrské knížectví</t>
  </si>
  <si>
    <t>AD</t>
  </si>
  <si>
    <t>Kód</t>
  </si>
  <si>
    <t>Název</t>
  </si>
  <si>
    <t>Investiční služby poskytnuté obchodníkem s cennými papíry podle § 8a odst. 4 a 7 zákona o podnikání na kapitálovém trhu</t>
  </si>
  <si>
    <t>Investiční služby poskytnuté obchodníkem s cennými papíry jiným než podle § 8a odst. 4 a 7 zákona o podnikání na kapitálovém trhu</t>
  </si>
  <si>
    <t>Ostatní deriváty</t>
  </si>
  <si>
    <t>Úvěrové deriváty</t>
  </si>
  <si>
    <t>Komoditní deriváty</t>
  </si>
  <si>
    <t>Měnové deriváty</t>
  </si>
  <si>
    <t>Úrokové deriváty</t>
  </si>
  <si>
    <t>Akciové deriváty</t>
  </si>
  <si>
    <t>Objem obchodů s deriváty na vlastní účet</t>
  </si>
  <si>
    <t>Ostatní obchody pro klienty</t>
  </si>
  <si>
    <t>Obchody pro klienty v rámci obhospodařování majetku</t>
  </si>
  <si>
    <t>Objem obchodů s deriváty pro klienty</t>
  </si>
  <si>
    <t xml:space="preserve">Nástroje peněžního trhu </t>
  </si>
  <si>
    <t xml:space="preserve">Cenné papíry kolektivního investování </t>
  </si>
  <si>
    <t xml:space="preserve">Investiční cenné papíry - ostatní </t>
  </si>
  <si>
    <t xml:space="preserve">Investiční cenné papíry - dluhopisy a obdobné cenné papíry </t>
  </si>
  <si>
    <t xml:space="preserve">Investiční cenné papíry - akcie a obdobné cenné papíry </t>
  </si>
  <si>
    <t>Objem obchodů s cennými papíry  na vlastní účet</t>
  </si>
  <si>
    <t>Objem obchodů s cennými papíry pro klienty</t>
  </si>
  <si>
    <t>v tis. Kč</t>
  </si>
  <si>
    <t>K prodeji cenných papírů kolektivního investování</t>
  </si>
  <si>
    <t>K prodeji investičních cenných papírů</t>
  </si>
  <si>
    <t>Bod 2 písm. b)</t>
  </si>
  <si>
    <t>K nákupu investičních cenných papírů</t>
  </si>
  <si>
    <t>Počet a objem přijatých pokynů za dané čtvrtletí</t>
  </si>
  <si>
    <t>Obhospodařování majetku</t>
  </si>
  <si>
    <t>Poskytování investičního poradenství</t>
  </si>
  <si>
    <t>Přijímání a předávání pokynů</t>
  </si>
  <si>
    <t xml:space="preserve">Počet smluv o poskytování investiční služby </t>
  </si>
  <si>
    <t>Bod 2 písm. a)</t>
  </si>
  <si>
    <t>Výroční zpráva zahraniční banky z jiného než členského státu</t>
  </si>
  <si>
    <t>Údaje o plnění obezřetnostních pravidel pobočky banky z jiného než členského státu - informace pobočky banky z jiného než členského státu o pohledávkách</t>
  </si>
  <si>
    <t xml:space="preserve">Údaje o plnění obezřetnostních pravidel pobočky banky z jiného než členského státu - reálné a jmenovité hodnoty derivátů </t>
  </si>
  <si>
    <t xml:space="preserve">Údaje o plnění obezřetnostních pravidel pobočky banky z jiného než členského státu </t>
  </si>
  <si>
    <t>Údaje o činnosti zahraniční banky z jiného než členského státu</t>
  </si>
  <si>
    <t>Údaje o složení společníků nebo členů zahraniční banky z jiného než členského státu</t>
  </si>
  <si>
    <t>Údaje o pobočce banky z jiného než členského státu</t>
  </si>
  <si>
    <t>Údaje o zahraniční bance z jiného než členského státu</t>
  </si>
  <si>
    <t>Označení a adresa sídla orgánu, který vykonává dohled nad zahraniční bankou z jiného než členského státu</t>
  </si>
  <si>
    <t>Adresa sídla zahraniční banky z jiného než členského státu, která je zřizovatelem pobočky banky z jiného než členského státu</t>
  </si>
  <si>
    <t>Výše podílu na hlasovacích právech v procentech</t>
  </si>
  <si>
    <t>Výše podílu na kapitálu v procentech</t>
  </si>
  <si>
    <t>Odvětvová klasifikace ekonomických činností</t>
  </si>
  <si>
    <t xml:space="preserve">Údaje o společnících nebo členech s kvalifikovanou účastí na zahraniční bance z jiného než členského státu </t>
  </si>
  <si>
    <t>Přehled činností zahraniční banky z jiného než členského státu, jejichž vykonávání nebo poskytování bylo příslušným orgánem dohledu omezeno, nebo vyloučeno</t>
  </si>
  <si>
    <t>Předmět podnikání (činnosti) zahraniční banky z jiného než členského státu</t>
  </si>
  <si>
    <t>(znázorní se níže)</t>
  </si>
  <si>
    <t>Výroční zpráva zahraniční banky z jiného než členského státu a účetní závěrka zahraniční banky z jiného než členského státu, není-li součástí výroční zprávy, alespoň za poslední účetní období, nebo internetová adresa, na které jsou tyto informace k dispozici</t>
  </si>
  <si>
    <t>Souhrnná výše záruk vydaných pobočkou banky z jiného než členského státu za vedoucího této pobočky a další osoby ve vedení této pobočky</t>
  </si>
  <si>
    <t>Souhrnná výše úvěrů poskytnutých pobočkou banky z jiného než členského státu vedoucímu této pobočky a osobám ve vedení této pobočky</t>
  </si>
  <si>
    <t>Členství v orgánech jiných právnických osob</t>
  </si>
  <si>
    <t>Dosavadní zkušenosti a kvalifikační předpoklady pro výkon funkce</t>
  </si>
  <si>
    <t>Funkce a datum, od kdy osoba příslušnou funkci vykonává</t>
  </si>
  <si>
    <t>Bod 2 písm. g)</t>
  </si>
  <si>
    <t xml:space="preserve">Údaje o vedoucím pobočky banky z jiného členského státu a dalších osobách ve vedení pobočky banky z jiného než členského státu </t>
  </si>
  <si>
    <t xml:space="preserve">Údaje o vedoucím pobočky banky z jiného členského státu a dalších osobách ve vedení této pobočky v tomto rozsahu </t>
  </si>
  <si>
    <t>Adresa sídla pobočky banky z jiného než členského státu podle zápisu v obchodním rejstříku</t>
  </si>
  <si>
    <t xml:space="preserve">Identifikační číslo pobočky banky z jiného než členského státu </t>
  </si>
  <si>
    <t>Označení pobočky banky z jiného než členského státu podle zápisu v obchodním rejstříku</t>
  </si>
  <si>
    <t>Údaje o pobočce banky z jiného než členského státu I</t>
  </si>
  <si>
    <t>Přehled činností skutečně vykonávaných</t>
  </si>
  <si>
    <t>Bod 2 písm. e)</t>
  </si>
  <si>
    <t>Bod 2 písm. d)</t>
  </si>
  <si>
    <t>Bod 2 písm. c)</t>
  </si>
  <si>
    <t xml:space="preserve">Údaje o pobočce banky z jiného než členského státu </t>
  </si>
  <si>
    <t>Údaje o pobočce banky z jiného než členského státu II</t>
  </si>
  <si>
    <r>
      <t xml:space="preserve">Organizační struktura povinné osoby </t>
    </r>
    <r>
      <rPr>
        <i/>
        <sz val="10"/>
        <color indexed="8"/>
        <rFont val="Arial"/>
        <family val="2"/>
        <charset val="238"/>
      </rPr>
      <t>(znázorní se níže)</t>
    </r>
  </si>
  <si>
    <t>Bod 2 písm. f)</t>
  </si>
  <si>
    <t xml:space="preserve">Organizační struktura povinné osoby </t>
  </si>
  <si>
    <t>Údaje o pobočce banky z jiného než členského státu III</t>
  </si>
  <si>
    <t>Bod 3 písm. i)</t>
  </si>
  <si>
    <t xml:space="preserve">Zisk nebo ztráta po zdanění na jednoho pracovníka </t>
  </si>
  <si>
    <t>Správní náklady na jednoho pracovníka</t>
  </si>
  <si>
    <t>Aktiva na jednoho pracovníka</t>
  </si>
  <si>
    <t>Bod 3 písm. h)</t>
  </si>
  <si>
    <t>Poměrové ukazatele pobočky banky z jiného než členského státu</t>
  </si>
  <si>
    <t>Bod 3 písm. g)</t>
  </si>
  <si>
    <t>Bod 3 písm. e)</t>
  </si>
  <si>
    <t>Souhrnná výše pohledávek pobočky banky z jiného než členského státu, z finančních činností, u nichž byla během účetního období provedena restrukturalizace (součet zůstatků účtů pohledávek k vykazovanému datu, a to pohledávek, u nichž byla během účetního období provedena restrukturalizace); pohledávky jsou uváděny bez opravných položek,restrukturalizace); pohledávky jsou uváděny bez opravných položek</t>
  </si>
  <si>
    <t>Údaje o plnění obezřetnostních pravidel pobočky banky z jiného než členského státu</t>
  </si>
  <si>
    <t>8) Informace týkající se rozvahového sesouhlasení položek kapitálu vyplývající z použití metodiky popsané v této příloze mohou být poskytnuty v neauditované podobě.</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</si>
  <si>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</si>
  <si>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</si>
  <si>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</si>
  <si>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</si>
  <si>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Údaje podle článku 437 odst. 1 písm. a) nařízení s výjimkou úplného sesouhlasení položek, filtrů a odpočtů na rozvahu v rámci auditované účetní závěrky pobočky banky z jiného než členského státu</t>
  </si>
  <si>
    <t>Jiná aktiva nemající povahu úvěrového závazku</t>
  </si>
  <si>
    <t>Položky představující sekuritizované pozice</t>
  </si>
  <si>
    <t>Akciové expozice</t>
  </si>
  <si>
    <t>Retailové expozice</t>
  </si>
  <si>
    <t>Expozice vůči podnikům</t>
  </si>
  <si>
    <t>Expozice vůči institucím</t>
  </si>
  <si>
    <t>Expozice vůči ústředním vládám nebo centrálním bankám</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</si>
  <si>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</si>
  <si>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Kapitálový požadavek podle hlavy III kapitoly 4 Nařízení 2013/575/EU</t>
  </si>
  <si>
    <t>Kapitálový požadavek podle hlavy III kapitoly 3 Nařízení 2013/575/EU</t>
  </si>
  <si>
    <t>Kapitálový požadavek podle hlavy III kapitoly 2 Nařízení 2013/575/EU</t>
  </si>
  <si>
    <t xml:space="preserve"> Kapitálové požadavky vypočítané podle části třetí hlavy III kapitol 2, 3 a 4 Nařízení 2013/575/EU a zpřístupňované odděleně</t>
  </si>
  <si>
    <t>Ke komoditnímu riziku</t>
  </si>
  <si>
    <t>K vypořádacímu riziku</t>
  </si>
  <si>
    <t>K měnovému rizyku</t>
  </si>
  <si>
    <t>Pro velké expozice přesahující limity stanovené v článcích 395 až 401, pokud je instituci povoleno tyto limity překročit</t>
  </si>
  <si>
    <t>K pozičnímu riziku</t>
  </si>
  <si>
    <t>Ostatní položky</t>
  </si>
  <si>
    <t>Expozice ve formě podílových jednotek nebo akcií v subjektech kolektivního investování</t>
  </si>
  <si>
    <t>Expozice vůči institucím a podnikům s krátkodobým úvěrovým hodnocením</t>
  </si>
  <si>
    <t>Expozice v krytých dluhopisech</t>
  </si>
  <si>
    <t>Expozice spojené s obzvláště vysokým rizikem</t>
  </si>
  <si>
    <t>Expozice v selhání</t>
  </si>
  <si>
    <t>Expozice zajištěné nemovitostmi</t>
  </si>
  <si>
    <t>Expozice vůči mezinárodním organizacím</t>
  </si>
  <si>
    <t>Expozice vůči mezinárodním rozvojovým bankám</t>
  </si>
  <si>
    <t>Expozice vůči subjektům veřejného sektoru</t>
  </si>
  <si>
    <t>Expozice vůči regionálním vládám nebo místním orgánům</t>
  </si>
  <si>
    <t>Bod 3 písm. f)</t>
  </si>
  <si>
    <t>ročně</t>
  </si>
  <si>
    <t xml:space="preserve">Poměrové ukazatele </t>
  </si>
  <si>
    <t>Údaje o kapitálu a kapitálových požadavcích</t>
  </si>
  <si>
    <t>Kapitálové poměry pobočky banky z jiného než členského státu</t>
  </si>
  <si>
    <t>Kapitálové poměry povinné osoby</t>
  </si>
  <si>
    <t>v %</t>
  </si>
  <si>
    <t>Rentabilita průměrného kapitálu tier 1(ROAE)</t>
  </si>
  <si>
    <t xml:space="preserve">Poměrové ukazatele povinné osoby, která je obchodníkem s cennými papíry </t>
  </si>
  <si>
    <t xml:space="preserve">Poměrové ukazatele povinné osoby, která je bankou nebo spořitelním a úvěrním družstvem </t>
  </si>
  <si>
    <t>Poměrové ukazatele</t>
  </si>
  <si>
    <t>Číselníky</t>
  </si>
  <si>
    <t>I. Část 1</t>
  </si>
  <si>
    <t>I. Část 1a</t>
  </si>
  <si>
    <t>I. Část 2</t>
  </si>
  <si>
    <t>I. Část 3</t>
  </si>
  <si>
    <t>I. Část 3a</t>
  </si>
  <si>
    <t>I. Část 3b</t>
  </si>
  <si>
    <t>I. Část 4</t>
  </si>
  <si>
    <t>I. Část 5</t>
  </si>
  <si>
    <t>I. Část 5a</t>
  </si>
  <si>
    <t>I. Část 5b</t>
  </si>
  <si>
    <t>I. Část 6</t>
  </si>
  <si>
    <t>I. Část 7</t>
  </si>
  <si>
    <t>II. Část 1</t>
  </si>
  <si>
    <t>II. Část 2</t>
  </si>
  <si>
    <t>III. Část 1</t>
  </si>
  <si>
    <t>III. Část 2</t>
  </si>
  <si>
    <t>IV. Část 1</t>
  </si>
  <si>
    <t>IV. Část 2</t>
  </si>
  <si>
    <t>IV. Část 3</t>
  </si>
  <si>
    <t>Údaje o plnění obezřetnostních pravidel pobočky banky z jiného než členského státu I</t>
  </si>
  <si>
    <t>Bod 5 písm. b)</t>
  </si>
  <si>
    <t>Výkaz zisku a ztráty povinné osoby podle výkazů předkládaných od 1.9.2014</t>
  </si>
  <si>
    <t>Přehled činností zahraniční bankou z jiného než členského státu skutečně vykonávaných podle udělené licence</t>
  </si>
  <si>
    <t>Přehled činností, jejichž vykovávání nebo poskytování bylo Českou národní bankou omezeno nebo vyloučeno</t>
  </si>
  <si>
    <t>Rozvaha povinné osoby podle výkazů předkládaných od 1.9.2014</t>
  </si>
  <si>
    <t>Přímý podíl na základním kapitálu povinné osoby (v %)</t>
  </si>
  <si>
    <t>Nepřímý podíl na základním kapitálu povinné osoby (v %)</t>
  </si>
  <si>
    <t>Přímý podíl na hlasovacích právech povinné osoby (v %)</t>
  </si>
  <si>
    <t>Neřímý podíl na hlasovacích právech povinné osoby (v %)</t>
  </si>
  <si>
    <t>Souhrnná výše kapitálových nástrojů, které má povinná osoba v aktivech a které jsou vlastním kapitálem těchto osob, v členění podle osob (v tis. Kč)</t>
  </si>
  <si>
    <t>Souhrnná výše povinnou osobou vydaných záruk za těmito osobami, v členění podle osob (v tis. Kč)</t>
  </si>
  <si>
    <t>Souhrnná výše povinnou osobou přijatých záruk od takových osob, v členění podle osob (v tis. Kč)</t>
  </si>
  <si>
    <t>Souhrnná výše kapitálových nástrojů, které má povinná osoba v aktivech a které jsou vlastním kapitálem těchto osob, v členění podle osob v tis. Kč)</t>
  </si>
  <si>
    <t>Souhrnná výše povinnou osobou vydaných záruk za takové osoby, v členění podle osob (v tis. Kč)</t>
  </si>
  <si>
    <t>Nepřímý podíl povinné osoby na hlasovacích právech (v %)</t>
  </si>
  <si>
    <t>Přímý podíl povinné osoby na hlasovacích právech (v %)</t>
  </si>
  <si>
    <t>Nepřímý podíl povinné osoby na základním kapitálu (v %)</t>
  </si>
  <si>
    <t>Přímý podíl povinné osoby na základním kapitálu (v %)</t>
  </si>
  <si>
    <t>U daného subjektu stačí uvést příslušné číslo odůvodnění:</t>
  </si>
  <si>
    <t>Přehled činností skutečně vykonávaných podle licence udělené Českou národní bankou</t>
  </si>
  <si>
    <t>(v tis. Kč / v  %)</t>
  </si>
  <si>
    <t>Reálné a jmenovité hodnoty derivátů (v tis. Kč)</t>
  </si>
  <si>
    <t>Opravné položky k portfoliu jednotlivě nevýznam. pohledávek</t>
  </si>
  <si>
    <t>Pohledávky z finančních činností bez selhání a se selháním (v tis. Kč)</t>
  </si>
  <si>
    <t xml:space="preserve">   Pohledávky bez znehodnocení</t>
  </si>
  <si>
    <t xml:space="preserve">   Pohledávky se znehodnocením </t>
  </si>
  <si>
    <t>Pohledávky z finančních činností bez znehodnocení a se znehodnocením (v tis. Kč)</t>
  </si>
  <si>
    <t>Povinná osoba výkaz vyplňuje: ANO/NE</t>
  </si>
  <si>
    <t>Pohledávky oceňované naběhlou hodnotou</t>
  </si>
  <si>
    <t>Pohledávky oceňované reálnou hodnotou</t>
  </si>
  <si>
    <t>Kumulovaná ztrata z oceneni realnou hodnotou</t>
  </si>
  <si>
    <t>V jednotkách</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</si>
  <si>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</si>
  <si>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V případě kategorie akciových expozic se tento požadavek použije na</t>
  </si>
  <si>
    <t>Expozice, které v oblasti kapitálových požadavků podléhají ustanovením o zachování právních účinků</t>
  </si>
  <si>
    <t>Akciové expozice neobchodované na regulovaných trzích v dostatečně diverzifikovaných portfoliích a jiné expozice</t>
  </si>
  <si>
    <t>Akciové expozice obchodované na regulovaných trzích</t>
  </si>
  <si>
    <t>Expozice, které v oblasti kapitálových požadavků podléhají přechodným pravidlům dohledu</t>
  </si>
  <si>
    <t>Činnosti exteritoriálních organizací a orgánů</t>
  </si>
  <si>
    <t>99.00</t>
  </si>
  <si>
    <t>99.0</t>
  </si>
  <si>
    <t>Činnosti domácností poskytujících blíže neurčené služby pro vlastní potřebu</t>
  </si>
  <si>
    <t>98.20</t>
  </si>
  <si>
    <t>98.2</t>
  </si>
  <si>
    <t>Činnosti domácností produkujících blíže neurčené výrobky pro vlastní potřebu</t>
  </si>
  <si>
    <t>98.10</t>
  </si>
  <si>
    <r>
      <t> </t>
    </r>
    <r>
      <rPr>
        <b/>
        <sz val="10"/>
        <rFont val="Arial"/>
        <family val="2"/>
        <charset val="238"/>
      </rPr>
      <t>98.1</t>
    </r>
  </si>
  <si>
    <t>Činnosti domácností produkujících blíže neurčené výrobky a služby pro vlastní potřebu</t>
  </si>
  <si>
    <r>
      <t>Činnosti domácností jako zaměstnavatelů domácího personálu</t>
    </r>
    <r>
      <rPr>
        <b/>
        <sz val="10"/>
        <rFont val="Arial"/>
        <family val="2"/>
        <charset val="238"/>
      </rPr>
      <t xml:space="preserve"> </t>
    </r>
  </si>
  <si>
    <t>97.00</t>
  </si>
  <si>
    <t xml:space="preserve">Činnosti domácností jako zaměstnavatelů domácího personálu </t>
  </si>
  <si>
    <t>97.0</t>
  </si>
  <si>
    <r>
      <t>Poskytování ostatních osobních služeb</t>
    </r>
    <r>
      <rPr>
        <b/>
        <sz val="10"/>
        <rFont val="Arial"/>
        <family val="2"/>
        <charset val="238"/>
      </rPr>
      <t xml:space="preserve"> </t>
    </r>
    <r>
      <rPr>
        <sz val="10"/>
        <rFont val="Arial"/>
        <family val="2"/>
        <charset val="238"/>
      </rPr>
      <t>j. n.</t>
    </r>
  </si>
  <si>
    <t>96.09</t>
  </si>
  <si>
    <t>Činnosti pro osobní a fyzickou pohodu</t>
  </si>
  <si>
    <t>96.04</t>
  </si>
  <si>
    <t xml:space="preserve">Pohřební a související činnosti </t>
  </si>
  <si>
    <t>96.03</t>
  </si>
  <si>
    <r>
      <t>Kadeřnické, kosmetické a podobné činnosti</t>
    </r>
    <r>
      <rPr>
        <b/>
        <sz val="10"/>
        <rFont val="Arial"/>
        <family val="2"/>
        <charset val="238"/>
      </rPr>
      <t xml:space="preserve"> </t>
    </r>
  </si>
  <si>
    <t>96.02</t>
  </si>
  <si>
    <t>Praní a chemické čištění textilních a kožešinových výrobků</t>
  </si>
  <si>
    <t>96.01</t>
  </si>
  <si>
    <t>Poskytování ostatních osobních služeb</t>
  </si>
  <si>
    <t>96.0</t>
  </si>
  <si>
    <t>Opravy ostatních výrobků pro osobní potřebu a převážně pro domácnost</t>
  </si>
  <si>
    <t>95.29</t>
  </si>
  <si>
    <t>Opravy hodin, hodinek a klenotnických výrobků</t>
  </si>
  <si>
    <t>95.25</t>
  </si>
  <si>
    <t>Opravy nábytku a bytového zařízení</t>
  </si>
  <si>
    <t>95.24</t>
  </si>
  <si>
    <t>Opravy obuvi a kožených výrobků</t>
  </si>
  <si>
    <t>95.23</t>
  </si>
  <si>
    <t>Opravy přístrojů a zařízení převážně pro domácnost, dům a zahradu</t>
  </si>
  <si>
    <t>95.22</t>
  </si>
  <si>
    <t xml:space="preserve">Opravy spotřební elektroniky </t>
  </si>
  <si>
    <t>95.21</t>
  </si>
  <si>
    <t>Opravy výrobků pro osobní potřebu a převážně pro domácnost</t>
  </si>
  <si>
    <t>95.2</t>
  </si>
  <si>
    <t>Opravy komunikačních zařízení</t>
  </si>
  <si>
    <t>95.12</t>
  </si>
  <si>
    <t>Opravy počítačů a periferních zařízení</t>
  </si>
  <si>
    <t>95.11</t>
  </si>
  <si>
    <t>Opravy počítačů a komunikačních zařízení</t>
  </si>
  <si>
    <t>95.1</t>
  </si>
  <si>
    <t>Opravy počítačů a výrobků pro osobní potřebu a převážně pro domácnost</t>
  </si>
  <si>
    <t>Činnosti ostatních organizací j. n.</t>
  </si>
  <si>
    <t>94.99.9</t>
  </si>
  <si>
    <t>Činnosti občanských iniciativ, protestních hnutí</t>
  </si>
  <si>
    <t>94.99.7</t>
  </si>
  <si>
    <t>Činnosti organizací na ochranu a zlepšení postavení etnických, menšinových a jiných speciálních skupin</t>
  </si>
  <si>
    <t>94.99.6</t>
  </si>
  <si>
    <t>Činnosti environmentálních a ekologických hnutí</t>
  </si>
  <si>
    <t>94.99.5</t>
  </si>
  <si>
    <t>Činnosti spotřebitelských organizací</t>
  </si>
  <si>
    <t>94.99.4</t>
  </si>
  <si>
    <t>Činnosti organizací na podporu rekreační a zájmové činnosti</t>
  </si>
  <si>
    <t>94.99.3</t>
  </si>
  <si>
    <t>Činnosti organizací na podporu kulturní činnosti</t>
  </si>
  <si>
    <t>94.99.2</t>
  </si>
  <si>
    <t xml:space="preserve">Činnosti organizací dětí a mládeže </t>
  </si>
  <si>
    <t>94.99.1</t>
  </si>
  <si>
    <r>
      <t>Činnosti ostatních organizací sdružujících osoby</t>
    </r>
    <r>
      <rPr>
        <b/>
        <sz val="10"/>
        <rFont val="Arial"/>
        <family val="2"/>
        <charset val="238"/>
      </rPr>
      <t xml:space="preserve"> </t>
    </r>
    <r>
      <rPr>
        <sz val="10"/>
        <rFont val="Arial"/>
        <family val="2"/>
        <charset val="238"/>
      </rPr>
      <t>za účelem prosazování společných zájmů j. n.</t>
    </r>
  </si>
  <si>
    <t>94.99</t>
  </si>
  <si>
    <t>Činnosti politických stran a organizací</t>
  </si>
  <si>
    <t>94.92</t>
  </si>
  <si>
    <t>Činnosti náboženských organizací</t>
  </si>
  <si>
    <t>94.91</t>
  </si>
  <si>
    <t>Činnosti ostatních organizací sdružujících osoby za účelem prosazování společných zájmů</t>
  </si>
  <si>
    <t>94.9</t>
  </si>
  <si>
    <t>Činnosti odborových svazů</t>
  </si>
  <si>
    <t>94.20</t>
  </si>
  <si>
    <t>94.2</t>
  </si>
  <si>
    <t>Činnosti profesních organizací</t>
  </si>
  <si>
    <t>94.12</t>
  </si>
  <si>
    <t>Činnosti podnikatelských a zaměstnavatelských organizací</t>
  </si>
  <si>
    <t>94.11</t>
  </si>
  <si>
    <t>Činnosti podnikatelských, zaměstnavatelských a profesních organizací</t>
  </si>
  <si>
    <t>94.1</t>
  </si>
  <si>
    <t>Činnosti organizací sdružujících osoby za účelem prosazování společných zájmů</t>
  </si>
  <si>
    <t>Ostatní zábavní a rekreační činnosti j. n.</t>
  </si>
  <si>
    <t>93.29</t>
  </si>
  <si>
    <t>Činnosti lunaparků a zábavních parků</t>
  </si>
  <si>
    <t>93.21</t>
  </si>
  <si>
    <t>Ostatní zábavní a rekreační činnosti</t>
  </si>
  <si>
    <t>93.2</t>
  </si>
  <si>
    <t>Ostatní sportovní činnosti</t>
  </si>
  <si>
    <t>93.19</t>
  </si>
  <si>
    <t>Činnosti fitcenter</t>
  </si>
  <si>
    <t>93.13</t>
  </si>
  <si>
    <t>Činnosti sportovních klubů</t>
  </si>
  <si>
    <t>93.12</t>
  </si>
  <si>
    <t>Provozování sportovních zařízení</t>
  </si>
  <si>
    <t>93.11</t>
  </si>
  <si>
    <t>Sportovní činnosti</t>
  </si>
  <si>
    <t>93.1</t>
  </si>
  <si>
    <t xml:space="preserve">Sportovní, zábavní a rekreační činnosti </t>
  </si>
  <si>
    <t>Činnosti heren, kasin a sázkových kanceláří</t>
  </si>
  <si>
    <t>92.00</t>
  </si>
  <si>
    <t>92.0</t>
  </si>
  <si>
    <t>Činnosti přírodních rezervací a národních parků</t>
  </si>
  <si>
    <t>91.04.2</t>
  </si>
  <si>
    <t>Činnosti botanických a zoologických zahrad</t>
  </si>
  <si>
    <t>91.04.1</t>
  </si>
  <si>
    <t>Činnosti botanických a zoologických zahrad, přírodních rezervací a národních parků</t>
  </si>
  <si>
    <t>91.04</t>
  </si>
  <si>
    <t>Provozování kulturních památek, historických staveb a obdobných turistických zajímavostí</t>
  </si>
  <si>
    <t>91.03</t>
  </si>
  <si>
    <t>Činnosti muzeí</t>
  </si>
  <si>
    <t>91.02</t>
  </si>
  <si>
    <t>Činnosti knihoven a archivů</t>
  </si>
  <si>
    <t>91.01</t>
  </si>
  <si>
    <t>Činnosti knihoven, archivů, muzeí a jiných kulturních zařízení</t>
  </si>
  <si>
    <t>91.0</t>
  </si>
  <si>
    <t>Provozování kulturních zařízení</t>
  </si>
  <si>
    <t>90.04</t>
  </si>
  <si>
    <t>Umělecká tvorba</t>
  </si>
  <si>
    <t>90.03</t>
  </si>
  <si>
    <t>Podpůrné činnosti pro scénická umění</t>
  </si>
  <si>
    <t>90.02</t>
  </si>
  <si>
    <r>
      <t>Scénická</t>
    </r>
    <r>
      <rPr>
        <sz val="12"/>
        <rFont val="Arial"/>
        <family val="2"/>
        <charset val="238"/>
      </rPr>
      <t xml:space="preserve"> </t>
    </r>
    <r>
      <rPr>
        <sz val="10"/>
        <rFont val="Arial"/>
        <family val="2"/>
        <charset val="238"/>
      </rPr>
      <t>umění</t>
    </r>
  </si>
  <si>
    <t>90.01</t>
  </si>
  <si>
    <t>Tvůrčí, umělecké a zábavní činnosti</t>
  </si>
  <si>
    <t>90.0</t>
  </si>
  <si>
    <t>Jiné ambulantní nebo terénní sociální služby j. n.</t>
  </si>
  <si>
    <t>88.99.9</t>
  </si>
  <si>
    <t>Sociální rehabilitace</t>
  </si>
  <si>
    <t>88.99.3</t>
  </si>
  <si>
    <t>Sociální prevence</t>
  </si>
  <si>
    <t>88.99.2</t>
  </si>
  <si>
    <t>Sociální služby pro uprchlíky, oběti katastrof</t>
  </si>
  <si>
    <t>88.99.1</t>
  </si>
  <si>
    <t>Ostatní ambulantní nebo terénní sociální služby j. n.</t>
  </si>
  <si>
    <t>88.99</t>
  </si>
  <si>
    <t>Sociální služby poskytované dětem</t>
  </si>
  <si>
    <t>88.91</t>
  </si>
  <si>
    <t>Ostatní ambulantní nebo terénní sociální služby</t>
  </si>
  <si>
    <t>88.9</t>
  </si>
  <si>
    <t>Ambulantní nebo terénní sociální služby pro osoby se zdravotním postižením</t>
  </si>
  <si>
    <t>88.10.2</t>
  </si>
  <si>
    <t>Ambulantní nebo terénní sociální služby pro seniory</t>
  </si>
  <si>
    <t>88.10.1</t>
  </si>
  <si>
    <t>Ambulantní nebo terénní sociální služby pro seniory a osoby se zdravotním postižením</t>
  </si>
  <si>
    <t>88.10</t>
  </si>
  <si>
    <t>88.1</t>
  </si>
  <si>
    <t>Ambulantní nebo terénní sociální služby</t>
  </si>
  <si>
    <t>Ostatní pobytové služby sociální péče</t>
  </si>
  <si>
    <t>87.90</t>
  </si>
  <si>
    <t>87.9</t>
  </si>
  <si>
    <t>Sociální péče v domovech pro osoby se zdravotním postižením</t>
  </si>
  <si>
    <t>87.30.2</t>
  </si>
  <si>
    <t>Sociální péče v domovech pro seniory</t>
  </si>
  <si>
    <t>87.30.1</t>
  </si>
  <si>
    <t>Sociální péče v domovech pro seniory a osoby se zdravotním postižením</t>
  </si>
  <si>
    <t>87.30</t>
  </si>
  <si>
    <t>87.3</t>
  </si>
  <si>
    <t>Sociální péče v zařízeních pro osoby závislé na návykových látkách</t>
  </si>
  <si>
    <t>87.20.2</t>
  </si>
  <si>
    <t>Sociální péče v zařízeních pro osoby s chronickým duševním onemocněním</t>
  </si>
  <si>
    <t>87.20.1</t>
  </si>
  <si>
    <t>Sociální péče v zařízeních pro osoby s chronickým duševním onemocněním a osoby závislé na návykových látkách</t>
  </si>
  <si>
    <t>87.20</t>
  </si>
  <si>
    <t>87.2</t>
  </si>
  <si>
    <t>Sociální péče ve zdravotnických zařízeních ústavní péče</t>
  </si>
  <si>
    <t>87.10</t>
  </si>
  <si>
    <t>87.1</t>
  </si>
  <si>
    <t>Pobytové služby sociální péče</t>
  </si>
  <si>
    <t>Ostatní činnosti související se zdravotní péčí j. n.</t>
  </si>
  <si>
    <t>86.90.9</t>
  </si>
  <si>
    <t>Činnosti související s ochranou veřejného zdraví</t>
  </si>
  <si>
    <t>86.90.1</t>
  </si>
  <si>
    <t>Ostatní činnosti související se zdravotní péčí</t>
  </si>
  <si>
    <t>86.90</t>
  </si>
  <si>
    <t>86.9</t>
  </si>
  <si>
    <t>Zubní péče</t>
  </si>
  <si>
    <t>86.23</t>
  </si>
  <si>
    <t>Specializovaná ambulantní zdravotní péče</t>
  </si>
  <si>
    <t>86.22</t>
  </si>
  <si>
    <t>Všeobecná ambulantní zdravotní péče</t>
  </si>
  <si>
    <t>86.21</t>
  </si>
  <si>
    <t>Ambulantní a zubní zdravotní péče</t>
  </si>
  <si>
    <t>86.2</t>
  </si>
  <si>
    <t>Ústavní zdravotní péče</t>
  </si>
  <si>
    <t>86.10</t>
  </si>
  <si>
    <t>86.1</t>
  </si>
  <si>
    <t>Zdravotní péče</t>
  </si>
  <si>
    <t>Podpůrné činnosti ve vzdělávání</t>
  </si>
  <si>
    <t>85.60</t>
  </si>
  <si>
    <t>85.6</t>
  </si>
  <si>
    <t>Jiné vzdělávání j. n.</t>
  </si>
  <si>
    <t>85.59.9</t>
  </si>
  <si>
    <t>Inovační vzdělávání</t>
  </si>
  <si>
    <t>85.59.3</t>
  </si>
  <si>
    <t>Environmentální vzdělávání</t>
  </si>
  <si>
    <t>85.59.2</t>
  </si>
  <si>
    <t>Vzdělávání v jazykových školách</t>
  </si>
  <si>
    <t>85.59.1</t>
  </si>
  <si>
    <t>Ostatní vzdělávání j. n.</t>
  </si>
  <si>
    <t>85.59</t>
  </si>
  <si>
    <t>Činnosti ostatních škol řízení</t>
  </si>
  <si>
    <t>85.53.9</t>
  </si>
  <si>
    <t>Činnosti leteckých škol</t>
  </si>
  <si>
    <t>85.53.2</t>
  </si>
  <si>
    <t>Činnosti autoškol</t>
  </si>
  <si>
    <t>85.53.1</t>
  </si>
  <si>
    <t>Činnosti autoškol a jiných škol řízení</t>
  </si>
  <si>
    <t>85.53</t>
  </si>
  <si>
    <t>Umělecké vzdělávání</t>
  </si>
  <si>
    <t>85.52</t>
  </si>
  <si>
    <t>Sportovní a rekreační vzdělávání</t>
  </si>
  <si>
    <t>85.51</t>
  </si>
  <si>
    <t>Ostatní vzdělávání</t>
  </si>
  <si>
    <t>85.5</t>
  </si>
  <si>
    <t>Terciární vzdělávání</t>
  </si>
  <si>
    <t>85.42</t>
  </si>
  <si>
    <t>Postsekundární nikoli terciární vzdělávání</t>
  </si>
  <si>
    <t>85.41</t>
  </si>
  <si>
    <t>Postsekundární vzdělávání</t>
  </si>
  <si>
    <t>85.4</t>
  </si>
  <si>
    <t>Střední odborné vzdělávání na středních odborných školách</t>
  </si>
  <si>
    <t>85.32.2</t>
  </si>
  <si>
    <t>Střední odborné vzdělávání na učilištích</t>
  </si>
  <si>
    <t>85.32.1</t>
  </si>
  <si>
    <r>
      <t>Sekundární</t>
    </r>
    <r>
      <rPr>
        <b/>
        <sz val="10"/>
        <rFont val="Arial"/>
        <family val="2"/>
        <charset val="238"/>
      </rPr>
      <t xml:space="preserve"> </t>
    </r>
    <r>
      <rPr>
        <sz val="10"/>
        <rFont val="Arial"/>
        <family val="2"/>
        <charset val="238"/>
      </rPr>
      <t>odborné vzdělávání</t>
    </r>
  </si>
  <si>
    <t>85.32</t>
  </si>
  <si>
    <t>Střední všeobecné vzdělávání</t>
  </si>
  <si>
    <t>85.31.2</t>
  </si>
  <si>
    <t>Základní vzdělávání na druhém stupni základních škol</t>
  </si>
  <si>
    <t>85.31.1</t>
  </si>
  <si>
    <r>
      <t>Sekundární</t>
    </r>
    <r>
      <rPr>
        <b/>
        <sz val="10"/>
        <rFont val="Arial"/>
        <family val="2"/>
        <charset val="238"/>
      </rPr>
      <t xml:space="preserve"> </t>
    </r>
    <r>
      <rPr>
        <sz val="10"/>
        <rFont val="Arial"/>
        <family val="2"/>
        <charset val="238"/>
      </rPr>
      <t>všeobecné vzdělávání</t>
    </r>
  </si>
  <si>
    <t>85.31</t>
  </si>
  <si>
    <t>Sekundární vzdělávání</t>
  </si>
  <si>
    <t>85.3</t>
  </si>
  <si>
    <t>Primární vzdělávání</t>
  </si>
  <si>
    <t>85.20</t>
  </si>
  <si>
    <t>85.2</t>
  </si>
  <si>
    <t>Předškolní vzdělávání</t>
  </si>
  <si>
    <t>85.10</t>
  </si>
  <si>
    <t>85.1</t>
  </si>
  <si>
    <t>Vzdělávání</t>
  </si>
  <si>
    <t>Činnosti v oblasti povinného sociálního zabezpečení</t>
  </si>
  <si>
    <t>84.30</t>
  </si>
  <si>
    <r>
      <t> </t>
    </r>
    <r>
      <rPr>
        <b/>
        <sz val="10"/>
        <rFont val="Arial"/>
        <family val="2"/>
        <charset val="238"/>
      </rPr>
      <t>84.3</t>
    </r>
  </si>
  <si>
    <t>Činnosti v oblasti protipožární ochrany</t>
  </si>
  <si>
    <t>84.25</t>
  </si>
  <si>
    <t xml:space="preserve">Činnosti v oblasti veřejného pořádku a bezpečnosti </t>
  </si>
  <si>
    <t>84.24</t>
  </si>
  <si>
    <t>Činnosti v oblasti spravedlnosti a soudnictví</t>
  </si>
  <si>
    <t>84.23</t>
  </si>
  <si>
    <t>Činnosti v oblasti obrany</t>
  </si>
  <si>
    <t>84.22</t>
  </si>
  <si>
    <t>Ostatní činnosti v oblasti zahraničních věcí</t>
  </si>
  <si>
    <t>84.21.9</t>
  </si>
  <si>
    <t>Rozvíjení vzájemného přátelství a porozumění mezi národy</t>
  </si>
  <si>
    <t>84.21.2</t>
  </si>
  <si>
    <t>Pomoc cizím zemím při katastrofách nebo v nouzových situacích přímo nebo prostřednictvím mezinárodních organizací</t>
  </si>
  <si>
    <t>84.21.1</t>
  </si>
  <si>
    <t>Činnosti v oblasti zahraničních věcí</t>
  </si>
  <si>
    <t>84.21</t>
  </si>
  <si>
    <t>Činnosti pro společnost jako celek</t>
  </si>
  <si>
    <t>84.2</t>
  </si>
  <si>
    <t>Regulace a podpora podnikatelského prostředí</t>
  </si>
  <si>
    <t>84.13</t>
  </si>
  <si>
    <t>Regulace činností souvisejících s poskytováním zdravotní péče, vzděláváním, kulturou a sociální péčí, kromě sociálního zabezpečení</t>
  </si>
  <si>
    <t>84.12</t>
  </si>
  <si>
    <t>Všeobecné činnosti veřejné správy</t>
  </si>
  <si>
    <t>84.11</t>
  </si>
  <si>
    <t>Veřejná správa a hospodářská a sociální politika</t>
  </si>
  <si>
    <t>84.1</t>
  </si>
  <si>
    <t>Veřejná správa a obrana; povinné sociální zabezpečení</t>
  </si>
  <si>
    <t>Ostatní podpůrné činnosti pro podnikání j. n.</t>
  </si>
  <si>
    <t>82.99</t>
  </si>
  <si>
    <t>Balicí činnosti</t>
  </si>
  <si>
    <t>82.92</t>
  </si>
  <si>
    <t>Inkasní činnosti, ověřování solventnosti zákazníka</t>
  </si>
  <si>
    <t>82.91</t>
  </si>
  <si>
    <t>Podpůrné činnosti pro podnikání j. n.</t>
  </si>
  <si>
    <t>82.9</t>
  </si>
  <si>
    <r>
      <t>Pořádání</t>
    </r>
    <r>
      <rPr>
        <b/>
        <sz val="10"/>
        <rFont val="Arial"/>
        <family val="2"/>
        <charset val="238"/>
      </rPr>
      <t xml:space="preserve"> </t>
    </r>
    <r>
      <rPr>
        <sz val="10"/>
        <rFont val="Arial"/>
        <family val="2"/>
        <charset val="238"/>
      </rPr>
      <t>konferencí</t>
    </r>
    <r>
      <rPr>
        <b/>
        <sz val="10"/>
        <rFont val="Arial"/>
        <family val="2"/>
        <charset val="238"/>
      </rPr>
      <t xml:space="preserve"> </t>
    </r>
    <r>
      <rPr>
        <sz val="10"/>
        <rFont val="Arial"/>
        <family val="2"/>
        <charset val="238"/>
      </rPr>
      <t>a hospodářských</t>
    </r>
    <r>
      <rPr>
        <b/>
        <sz val="10"/>
        <rFont val="Arial"/>
        <family val="2"/>
        <charset val="238"/>
      </rPr>
      <t xml:space="preserve"> </t>
    </r>
    <r>
      <rPr>
        <sz val="10"/>
        <rFont val="Arial"/>
        <family val="2"/>
        <charset val="238"/>
      </rPr>
      <t>výstav</t>
    </r>
  </si>
  <si>
    <t>82.30</t>
  </si>
  <si>
    <t>Pořádání konferencí a hospodářských výstav</t>
  </si>
  <si>
    <t>82.3</t>
  </si>
  <si>
    <t>Činnosti zprostředkovatelských středisek po telefonu</t>
  </si>
  <si>
    <t>82.20</t>
  </si>
  <si>
    <t>po telefonu</t>
  </si>
  <si>
    <t>Činnosti zprostředkovatelských středisek</t>
  </si>
  <si>
    <t>82.2</t>
  </si>
  <si>
    <t xml:space="preserve">Kopírování, příprava dokumentů a ostatní specializované kancelářské podpůrné činnosti </t>
  </si>
  <si>
    <t>82.19</t>
  </si>
  <si>
    <t xml:space="preserve">Univerzální administrativní činnosti </t>
  </si>
  <si>
    <t>82.11</t>
  </si>
  <si>
    <t>Administrativní a kancelářské činnosti</t>
  </si>
  <si>
    <t>82.1</t>
  </si>
  <si>
    <t>Administrativní, kancelářské a jiné podpůrné činnosti pro podnikání</t>
  </si>
  <si>
    <t>Činnosti související s úpravou krajiny</t>
  </si>
  <si>
    <t>81.30</t>
  </si>
  <si>
    <t xml:space="preserve">Činnosti související s úpravou krajiny </t>
  </si>
  <si>
    <t>81.3</t>
  </si>
  <si>
    <t>Ostatní úklidové činnosti</t>
  </si>
  <si>
    <t>81.29</t>
  </si>
  <si>
    <t>Specializované čištění a úklid budov a průmyslových zařízení</t>
  </si>
  <si>
    <t>81.22</t>
  </si>
  <si>
    <t>Všeobecný úklid budov</t>
  </si>
  <si>
    <t>81.21</t>
  </si>
  <si>
    <t>Úklidové činnosti</t>
  </si>
  <si>
    <t>81.2</t>
  </si>
  <si>
    <t xml:space="preserve">Kombinované pomocné činnosti </t>
  </si>
  <si>
    <t>81.10</t>
  </si>
  <si>
    <t>81.1</t>
  </si>
  <si>
    <t xml:space="preserve">Činnosti související se stavbami a úpravou krajiny </t>
  </si>
  <si>
    <r>
      <t>Pátrací činnosti</t>
    </r>
    <r>
      <rPr>
        <b/>
        <sz val="10"/>
        <rFont val="Arial"/>
        <family val="2"/>
        <charset val="238"/>
      </rPr>
      <t xml:space="preserve"> </t>
    </r>
  </si>
  <si>
    <t>80.30</t>
  </si>
  <si>
    <t>Pátrací činnosti</t>
  </si>
  <si>
    <t>80.3</t>
  </si>
  <si>
    <t>Činnosti související s provozem bezpečnostních systémů</t>
  </si>
  <si>
    <t>80.20</t>
  </si>
  <si>
    <t>80.2</t>
  </si>
  <si>
    <t>Činnosti soukromých bezpečnostních agentur</t>
  </si>
  <si>
    <t>80.10</t>
  </si>
  <si>
    <t>80.1</t>
  </si>
  <si>
    <t>Bezpečnostní a pátrací činnosti</t>
  </si>
  <si>
    <t>Ostatní rezervační a související činnosti j. n.</t>
  </si>
  <si>
    <t>79.90.9</t>
  </si>
  <si>
    <t>Průvodcovské činnosti</t>
  </si>
  <si>
    <t>79.90.1</t>
  </si>
  <si>
    <t>Ostatní rezervační a související činnosti</t>
  </si>
  <si>
    <t>79.90</t>
  </si>
  <si>
    <t>79.9</t>
  </si>
  <si>
    <t>Činnosti cestovních kanceláří</t>
  </si>
  <si>
    <t>79.12</t>
  </si>
  <si>
    <t xml:space="preserve">Činnosti cestovních agentur </t>
  </si>
  <si>
    <t>79.11</t>
  </si>
  <si>
    <t>Činnosti cestovních agentur a cestovních kanceláří</t>
  </si>
  <si>
    <t>79.1</t>
  </si>
  <si>
    <t>Činnosti cestovních agentur, kanceláří a jiné rezervační a související činnosti</t>
  </si>
  <si>
    <t>Ostatní poskytování lidských zdrojů</t>
  </si>
  <si>
    <t>78.30</t>
  </si>
  <si>
    <t xml:space="preserve">Ostatní poskytování lidských zdrojů </t>
  </si>
  <si>
    <t>78.3</t>
  </si>
  <si>
    <t>Činnosti agentur zprostředkujících práci na přechodnou dobu</t>
  </si>
  <si>
    <t>78.20</t>
  </si>
  <si>
    <t>78.2</t>
  </si>
  <si>
    <t>Činnosti agentur zprostředkujících zaměstnání</t>
  </si>
  <si>
    <t>78.10</t>
  </si>
  <si>
    <t>78.1</t>
  </si>
  <si>
    <t>Činnosti související se zaměstnáním</t>
  </si>
  <si>
    <t>Leasing duševního vlastnictví a podobných produktů, kromě děl chráněných autorským právem</t>
  </si>
  <si>
    <t>77.40</t>
  </si>
  <si>
    <t>77.4</t>
  </si>
  <si>
    <t>Pronájem a leasing ostatních strojů, zařízení a výrobků j. n.</t>
  </si>
  <si>
    <t>77.39</t>
  </si>
  <si>
    <t>Pronájem a leasing leteckých dopravních prostředků</t>
  </si>
  <si>
    <t>77.35</t>
  </si>
  <si>
    <t>Pronájem a leasing vodních dopravních prostředků</t>
  </si>
  <si>
    <t>77.34</t>
  </si>
  <si>
    <t>Pronájem a leasing kancelářských strojů a zařízení, včetně počítačů</t>
  </si>
  <si>
    <t>77.33</t>
  </si>
  <si>
    <t xml:space="preserve">Pronájem a leasing stavebních strojů a zařízení </t>
  </si>
  <si>
    <t>77.32</t>
  </si>
  <si>
    <t>Pronájem a leasing zemědělských strojů a zařízení</t>
  </si>
  <si>
    <t>77.31</t>
  </si>
  <si>
    <t xml:space="preserve">Pronájem a leasing ostatních strojů, zařízení a výrobků </t>
  </si>
  <si>
    <t>77.3</t>
  </si>
  <si>
    <t>Pronájem a leasing ostatních výrobků pro osobní potřebu a převážně pro domácnost</t>
  </si>
  <si>
    <t>77.29</t>
  </si>
  <si>
    <t>Pronájem videokazet a disků</t>
  </si>
  <si>
    <t>77.22</t>
  </si>
  <si>
    <t>Pronájem a leasing rekreačních a sportovních potřeb</t>
  </si>
  <si>
    <t>77.21</t>
  </si>
  <si>
    <t>Pronájem a leasing výrobků pro osobní potřebu a převážně pro domácnost</t>
  </si>
  <si>
    <t>77.2</t>
  </si>
  <si>
    <t>Pronájem a leasing nákladních automobilů</t>
  </si>
  <si>
    <t>77.12</t>
  </si>
  <si>
    <t>Pronájem a leasing automobilů a jiných lehkých motorových vozidel, kromě motocyklů</t>
  </si>
  <si>
    <t>77.11</t>
  </si>
  <si>
    <t>Pronájem a leasing motorových vozidel, kromě motocyklů</t>
  </si>
  <si>
    <r>
      <t> </t>
    </r>
    <r>
      <rPr>
        <b/>
        <sz val="10"/>
        <rFont val="Arial"/>
        <family val="2"/>
        <charset val="238"/>
      </rPr>
      <t>77.1</t>
    </r>
  </si>
  <si>
    <t>Činnosti v oblasti pronájmu a operativního leasingu</t>
  </si>
  <si>
    <t>Veterinární činnosti</t>
  </si>
  <si>
    <t>75.00</t>
  </si>
  <si>
    <t>75.0</t>
  </si>
  <si>
    <t>Jiné profesní, vědecké a technické činnosti j. n.</t>
  </si>
  <si>
    <t>74.90.9</t>
  </si>
  <si>
    <t>Poradenství v oblasti požární ochrany</t>
  </si>
  <si>
    <t>74.90.2</t>
  </si>
  <si>
    <r>
      <t>Poradenství v oblasti bezpečnosti</t>
    </r>
    <r>
      <rPr>
        <sz val="12"/>
        <rFont val="Arial"/>
        <family val="2"/>
        <charset val="238"/>
      </rPr>
      <t xml:space="preserve"> </t>
    </r>
    <r>
      <rPr>
        <sz val="10"/>
        <rFont val="Arial"/>
        <family val="2"/>
        <charset val="238"/>
      </rPr>
      <t>a ochrany zdraví při práci</t>
    </r>
  </si>
  <si>
    <t>74.90.1</t>
  </si>
  <si>
    <t>Ostatní profesní, vědecké a technické činnosti j. n.</t>
  </si>
  <si>
    <t>74.90</t>
  </si>
  <si>
    <t>74.9</t>
  </si>
  <si>
    <t>Překladatelské a tlumočnické činnosti</t>
  </si>
  <si>
    <t>74.30</t>
  </si>
  <si>
    <t>74.3</t>
  </si>
  <si>
    <t>Fotografické činnosti</t>
  </si>
  <si>
    <t>74.20</t>
  </si>
  <si>
    <t>74.2</t>
  </si>
  <si>
    <t xml:space="preserve">Specializované návrhářské činnosti </t>
  </si>
  <si>
    <t>74.10</t>
  </si>
  <si>
    <t>74.1</t>
  </si>
  <si>
    <t>Ostatní profesní, vědecké a technické činnosti</t>
  </si>
  <si>
    <t>Průzkum trhu a veřejného mínění</t>
  </si>
  <si>
    <t>73.20</t>
  </si>
  <si>
    <t>73.2</t>
  </si>
  <si>
    <t>Zastupování médií při prodeji reklamního času a prostoru</t>
  </si>
  <si>
    <t>73.12</t>
  </si>
  <si>
    <t>Činnosti reklamních agentur</t>
  </si>
  <si>
    <t>73.11</t>
  </si>
  <si>
    <t>Reklamní činnosti</t>
  </si>
  <si>
    <t>73.1</t>
  </si>
  <si>
    <t>Reklama a průzkum trhu</t>
  </si>
  <si>
    <t>Výzkum a vývoj v oblasti společenských a humanitních věd</t>
  </si>
  <si>
    <t>72.20</t>
  </si>
  <si>
    <t>72.2</t>
  </si>
  <si>
    <t>Výzkum a vývoj v oblasti jiných přírodních věd</t>
  </si>
  <si>
    <t>72.19.9</t>
  </si>
  <si>
    <t>Výzkum a vývoj v oblasti technických věd</t>
  </si>
  <si>
    <t>72.19.2</t>
  </si>
  <si>
    <t>Výzkum a vývoj v oblasti lékařských věd </t>
  </si>
  <si>
    <t>72.19.1 </t>
  </si>
  <si>
    <t>Ostatní výzkum a vývoj v oblasti přírodních a technických věd</t>
  </si>
  <si>
    <t>72.19</t>
  </si>
  <si>
    <t>Výzkum a vývoj v oblasti biotechnologie</t>
  </si>
  <si>
    <t>72.11</t>
  </si>
  <si>
    <t>Výzkum a vývoj v oblasti přírodních a technických věd</t>
  </si>
  <si>
    <t>72.1</t>
  </si>
  <si>
    <t>Výzkum a vývoj</t>
  </si>
  <si>
    <t>Ostatní technické zkoušky a analýzy</t>
  </si>
  <si>
    <t>71.20.9   </t>
  </si>
  <si>
    <t>Zkoušky a analýzy vyhrazených technických zařízení</t>
  </si>
  <si>
    <t>71.20.1  </t>
  </si>
  <si>
    <t>Technické zkoušky a analýzy</t>
  </si>
  <si>
    <t>71.20</t>
  </si>
  <si>
    <t>71.2</t>
  </si>
  <si>
    <t>Ostatní inženýrské činnosti a související technické poradenství j. n.</t>
  </si>
  <si>
    <t>71.12.9</t>
  </si>
  <si>
    <t>Hydrometeorologické a meteorologické činnosti</t>
  </si>
  <si>
    <t>71.12.3</t>
  </si>
  <si>
    <t>Zeměměřické a kartografické činnosti</t>
  </si>
  <si>
    <t>71.12.2</t>
  </si>
  <si>
    <t>Geologický průzkum</t>
  </si>
  <si>
    <t>71.12.1</t>
  </si>
  <si>
    <t>Inženýrské činnosti a související technické poradenství</t>
  </si>
  <si>
    <t>71.12</t>
  </si>
  <si>
    <t>Architektonické činnosti</t>
  </si>
  <si>
    <t>71.11</t>
  </si>
  <si>
    <t>Architektonické a inženýrské činnosti a související technické poradenství</t>
  </si>
  <si>
    <t>71.1</t>
  </si>
  <si>
    <t>Architektonické a inženýrské činnosti; technické zkoušky a analýzy</t>
  </si>
  <si>
    <t>Ostatní poradenství v oblasti podnikání a řízení</t>
  </si>
  <si>
    <t>70.22</t>
  </si>
  <si>
    <t>Poradenství v oblasti vztahů s veřejností a komunikace</t>
  </si>
  <si>
    <t>70.21</t>
  </si>
  <si>
    <t>Poradenství v oblasti řízení</t>
  </si>
  <si>
    <t>70.2</t>
  </si>
  <si>
    <t>Činnosti vedení podniků</t>
  </si>
  <si>
    <t>70.10</t>
  </si>
  <si>
    <t>70.1</t>
  </si>
  <si>
    <t>Činnosti vedení podniků; poradenství v oblasti řízení</t>
  </si>
  <si>
    <t>Účetnické a auditorské činnosti; daňové poradenství</t>
  </si>
  <si>
    <t>69.20</t>
  </si>
  <si>
    <t>69.2</t>
  </si>
  <si>
    <t>Právní činnosti</t>
  </si>
  <si>
    <t>69.10</t>
  </si>
  <si>
    <t>69.1</t>
  </si>
  <si>
    <t>Právní a účetnické činnosti</t>
  </si>
  <si>
    <t>Správa nemovitostí na základě smlouvy</t>
  </si>
  <si>
    <t>68.32</t>
  </si>
  <si>
    <t>Zprostředkovatelské činnosti realitních agentur</t>
  </si>
  <si>
    <t>68.31</t>
  </si>
  <si>
    <t>Činnosti v oblasti nemovitostí na základě smlouvy nebo dohody</t>
  </si>
  <si>
    <t>68.3</t>
  </si>
  <si>
    <t>Správa vlastních nebo pronajatých nemovitostí s nebytovými prostory</t>
  </si>
  <si>
    <r>
      <t>68.20.4</t>
    </r>
    <r>
      <rPr>
        <b/>
        <sz val="10"/>
        <rFont val="Arial"/>
        <family val="2"/>
        <charset val="238"/>
      </rPr>
      <t> </t>
    </r>
  </si>
  <si>
    <t xml:space="preserve">Správa vlastních nebo pronajatých nemovitostí s bytovými prostory </t>
  </si>
  <si>
    <t>68.20.3</t>
  </si>
  <si>
    <t>Pronájem vlastních nebo pronajatých nemovitostí s nebytovými prostory</t>
  </si>
  <si>
    <t>68.20.2</t>
  </si>
  <si>
    <t>Pronájem vlastních nebo pronajatých nemovitostí s bytovými prostory</t>
  </si>
  <si>
    <t>68.20.1</t>
  </si>
  <si>
    <t>Pronájem a správa vlastních nebo pronajatých nemovitostí</t>
  </si>
  <si>
    <t>68.20</t>
  </si>
  <si>
    <t>Pronájem a správa vlastních nebo pronajatých nemovitostí</t>
  </si>
  <si>
    <t>68.2</t>
  </si>
  <si>
    <t>Nákup a následný prodej vlastních nemovitostí</t>
  </si>
  <si>
    <t>68.10</t>
  </si>
  <si>
    <t>68.1</t>
  </si>
  <si>
    <t>Činnosti v oblasti nemovitostí</t>
  </si>
  <si>
    <t>Správa fondů</t>
  </si>
  <si>
    <t>66.30</t>
  </si>
  <si>
    <t>66.3</t>
  </si>
  <si>
    <t>Ostatní pomocné činnosti související s pojišťovnictvím a penzijním financováním</t>
  </si>
  <si>
    <t>66.29</t>
  </si>
  <si>
    <t>Činnosti zástupců pojišťovny a makléřů</t>
  </si>
  <si>
    <t>66.22</t>
  </si>
  <si>
    <t>Vyhodnocování rizik a škod</t>
  </si>
  <si>
    <t>66.21</t>
  </si>
  <si>
    <t>Pomocné činnosti související s pojišťovnictvím a penzijním financováním</t>
  </si>
  <si>
    <t>66.2</t>
  </si>
  <si>
    <t>Ostatní pomocné činnosti související s finančním zprostředkováním</t>
  </si>
  <si>
    <t>66.19</t>
  </si>
  <si>
    <t>Obchodování s cennými papíry a komoditami na burzách</t>
  </si>
  <si>
    <t>66.12</t>
  </si>
  <si>
    <t>Řízení a správa finančních trhů</t>
  </si>
  <si>
    <t>66.11</t>
  </si>
  <si>
    <t>Pomocné činnosti související s finančním zprostředkováním, kromě pojišťovnictví a penzijního financování</t>
  </si>
  <si>
    <t>66.1</t>
  </si>
  <si>
    <t>Ostatní finanční činnosti</t>
  </si>
  <si>
    <t>Penzijní financování</t>
  </si>
  <si>
    <t>65.30</t>
  </si>
  <si>
    <t>65.3</t>
  </si>
  <si>
    <t>Zajištění</t>
  </si>
  <si>
    <t>65.20</t>
  </si>
  <si>
    <t>65.2</t>
  </si>
  <si>
    <t>Neživotní pojištění</t>
  </si>
  <si>
    <t>65.12</t>
  </si>
  <si>
    <t>Životní pojištění</t>
  </si>
  <si>
    <t>65.11</t>
  </si>
  <si>
    <t>Pojištění</t>
  </si>
  <si>
    <t>65.1</t>
  </si>
  <si>
    <t>Pojištění, zajištění a penzijní financování, kromě povinného sociálního zabezpečení</t>
  </si>
  <si>
    <t>Jiné finanční zprostředkování j. n.</t>
  </si>
  <si>
    <t>64.99.9</t>
  </si>
  <si>
    <t>Obchodování s cennými papíry na vlastní účet</t>
  </si>
  <si>
    <t>64.99.2</t>
  </si>
  <si>
    <t>Faktoringové činnosti</t>
  </si>
  <si>
    <t>64.99.1</t>
  </si>
  <si>
    <t>Ostatní finanční zprostředkování j. n.</t>
  </si>
  <si>
    <t>64.99</t>
  </si>
  <si>
    <t>Ostatní poskytování úvěrů j. n.</t>
  </si>
  <si>
    <t>64.92.9</t>
  </si>
  <si>
    <t>Činnosti zastaváren</t>
  </si>
  <si>
    <t>64.92.3</t>
  </si>
  <si>
    <t>Poskytování obchodních úvěrů</t>
  </si>
  <si>
    <t>64.92.2</t>
  </si>
  <si>
    <t>Poskytování úvěrů společnostmi, které nepřijímají vklady</t>
  </si>
  <si>
    <t>64.92.1</t>
  </si>
  <si>
    <t>Ostatní poskytování úvěrů</t>
  </si>
  <si>
    <t>64.92</t>
  </si>
  <si>
    <t>Finanční leasing</t>
  </si>
  <si>
    <t>64.91</t>
  </si>
  <si>
    <t>Ostatní finanční zprostředkování</t>
  </si>
  <si>
    <t>64.9</t>
  </si>
  <si>
    <t>Činnosti trustů, fondů a podobných finančních subjektů</t>
  </si>
  <si>
    <t>64.30</t>
  </si>
  <si>
    <t>64.3</t>
  </si>
  <si>
    <t>Činnosti holdingových společností</t>
  </si>
  <si>
    <t>64.20</t>
  </si>
  <si>
    <t>64.2</t>
  </si>
  <si>
    <t>Ostatní peněžní zprostředkování</t>
  </si>
  <si>
    <t>64.19</t>
  </si>
  <si>
    <t>Centrální bankovnictví</t>
  </si>
  <si>
    <t>64.11</t>
  </si>
  <si>
    <t>Peněžní zprostředkování</t>
  </si>
  <si>
    <t>64.1</t>
  </si>
  <si>
    <t>Finanční zprostředkování, kromě pojišťovnictví a penzijního financování</t>
  </si>
  <si>
    <t>Ostatní informační činnosti j. n.</t>
  </si>
  <si>
    <t>63.99</t>
  </si>
  <si>
    <t>Činnosti zpravodajských tiskových kanceláří a agentur</t>
  </si>
  <si>
    <t>63.91</t>
  </si>
  <si>
    <t xml:space="preserve">Ostatní informační činnosti </t>
  </si>
  <si>
    <t>63.9</t>
  </si>
  <si>
    <t>Činnosti související s webovými portály</t>
  </si>
  <si>
    <t>63.12</t>
  </si>
  <si>
    <t>Činnosti související se zpracováním dat a hostingem</t>
  </si>
  <si>
    <t>63.11</t>
  </si>
  <si>
    <t>Činnosti související se zpracováním dat a hostingem; činnosti související s webovými portály</t>
  </si>
  <si>
    <t>63.1</t>
  </si>
  <si>
    <t>Informační činnosti</t>
  </si>
  <si>
    <t>Ostatní činnosti v oblasti informačních technologií</t>
  </si>
  <si>
    <t>62.09</t>
  </si>
  <si>
    <t>Správa počítačového vybavení</t>
  </si>
  <si>
    <t>62.03</t>
  </si>
  <si>
    <t>Poradenství v oblasti informačních technologií</t>
  </si>
  <si>
    <t>62.02</t>
  </si>
  <si>
    <t>Programování</t>
  </si>
  <si>
    <t>62.01</t>
  </si>
  <si>
    <t>Činnosti v oblasti informačních technologií</t>
  </si>
  <si>
    <t>62.0</t>
  </si>
  <si>
    <t>Ostatní telekomunikační činnosti</t>
  </si>
  <si>
    <t>61.90</t>
  </si>
  <si>
    <t>61.9</t>
  </si>
  <si>
    <t>Činnosti související se satelitní telekomunikační sítí</t>
  </si>
  <si>
    <t>61.30</t>
  </si>
  <si>
    <t>61.3</t>
  </si>
  <si>
    <t>Ostatní činnosti související s bezdrátovou telekomunikační sítí</t>
  </si>
  <si>
    <t>61.20.9</t>
  </si>
  <si>
    <t>Poskytování přístupu k internetu přes bezdrátovou telekomunikační síť</t>
  </si>
  <si>
    <t>61.20.4</t>
  </si>
  <si>
    <t>Přenos dat přes bezdrátovou telekomunikační síť</t>
  </si>
  <si>
    <t>61.20.3</t>
  </si>
  <si>
    <t>Pronájem bezdrátové telekomunikační sítě</t>
  </si>
  <si>
    <t>61.20.2</t>
  </si>
  <si>
    <t>Poskytování hlasových služeb přes bezdrátovou telekomunikační síť</t>
  </si>
  <si>
    <t>61.20.1</t>
  </si>
  <si>
    <t>Činnosti související s bezdrátovou telekomunikační sítí</t>
  </si>
  <si>
    <t>61.20</t>
  </si>
  <si>
    <t>61.2</t>
  </si>
  <si>
    <t>Ostatní činnosti související s pevnou telekomunikační sítí</t>
  </si>
  <si>
    <t>61.10.9</t>
  </si>
  <si>
    <t>Poskytování přístupu k internetu přes pevnou telekomunikační síť</t>
  </si>
  <si>
    <t>61.10.4</t>
  </si>
  <si>
    <t>Přenos dat přes pevnou telekomunikační síť</t>
  </si>
  <si>
    <t>61.10.3</t>
  </si>
  <si>
    <t>Pronájem pevné telekomunikační sítě</t>
  </si>
  <si>
    <t>61.10.2</t>
  </si>
  <si>
    <t>Poskytování hlasových služeb přes pevnou telekomunikační síť</t>
  </si>
  <si>
    <t>61.10.1</t>
  </si>
  <si>
    <t>Činnosti související s pevnou telekomunikační sítí</t>
  </si>
  <si>
    <t>61.10</t>
  </si>
  <si>
    <t>61.1</t>
  </si>
  <si>
    <t>Telekomunikační činnosti</t>
  </si>
  <si>
    <t>Tvorba televizních programů a televizní vysílání</t>
  </si>
  <si>
    <t>60.20</t>
  </si>
  <si>
    <t>60.2</t>
  </si>
  <si>
    <t>Rozhlasové vysílání</t>
  </si>
  <si>
    <t>60.10</t>
  </si>
  <si>
    <t>60.1</t>
  </si>
  <si>
    <t>Tvorba programů a vysílání</t>
  </si>
  <si>
    <r>
      <t>Pořizování zvukových nahrávek</t>
    </r>
    <r>
      <rPr>
        <b/>
        <sz val="10"/>
        <rFont val="Arial"/>
        <family val="2"/>
        <charset val="238"/>
      </rPr>
      <t xml:space="preserve"> </t>
    </r>
    <r>
      <rPr>
        <sz val="10"/>
        <rFont val="Arial"/>
        <family val="2"/>
        <charset val="238"/>
      </rPr>
      <t>a hudební vydavatelské činnosti</t>
    </r>
  </si>
  <si>
    <t>59.20</t>
  </si>
  <si>
    <t>Pořizování zvukových nahrávek a hudební vydavatelské činnosti</t>
  </si>
  <si>
    <t>59.2</t>
  </si>
  <si>
    <t xml:space="preserve">Promítání filmů </t>
  </si>
  <si>
    <t>59.14</t>
  </si>
  <si>
    <t>Distribuce filmů, videozáznamů a televizních programů</t>
  </si>
  <si>
    <t>59.13</t>
  </si>
  <si>
    <t>Postprodukce filmů, videozáznamů a televizních programů</t>
  </si>
  <si>
    <t>59.12</t>
  </si>
  <si>
    <t>Produkce filmů, videozáznamů a televizních programů</t>
  </si>
  <si>
    <t>59.11</t>
  </si>
  <si>
    <t xml:space="preserve">Činnosti v oblasti filmů, videozáznamů a televizních programů </t>
  </si>
  <si>
    <t>59.1</t>
  </si>
  <si>
    <t>Činnosti v oblasti filmů, videozáznamů a televizních programů, pořizování zvukových nahrávek a hudební vydavatelské činnosti</t>
  </si>
  <si>
    <t>Ostatní vydávání softwaru</t>
  </si>
  <si>
    <t>58.29</t>
  </si>
  <si>
    <t>Vydávání počítačových her</t>
  </si>
  <si>
    <t>58.21</t>
  </si>
  <si>
    <t>Vydávání softwaru</t>
  </si>
  <si>
    <t>58.2</t>
  </si>
  <si>
    <t>Ostatní vydavatelské činnosti</t>
  </si>
  <si>
    <t>58.19</t>
  </si>
  <si>
    <t>Vydávání časopisů a ostatních periodických publikací</t>
  </si>
  <si>
    <t>58.14</t>
  </si>
  <si>
    <t>Vydávání novin</t>
  </si>
  <si>
    <t>58.13</t>
  </si>
  <si>
    <t xml:space="preserve">Vydávání adresářů a jiných seznamů </t>
  </si>
  <si>
    <t>58.12</t>
  </si>
  <si>
    <t>Vydávání knih</t>
  </si>
  <si>
    <t>58.11</t>
  </si>
  <si>
    <t>Vydávání knih, periodických publikací a ostatní vydavatelské činnosti</t>
  </si>
  <si>
    <t>58.1</t>
  </si>
  <si>
    <t>Vydavatelské činnosti</t>
  </si>
  <si>
    <t>Pohostinství</t>
  </si>
  <si>
    <t>56.30</t>
  </si>
  <si>
    <t>56.3</t>
  </si>
  <si>
    <t>Poskytování jiných stravovacích služeb j. n.</t>
  </si>
  <si>
    <t>56.29.9</t>
  </si>
  <si>
    <t>Stravování ve školních zařízeních, menzách</t>
  </si>
  <si>
    <t>56.29.2</t>
  </si>
  <si>
    <t>Stravování v závodních kuchyních</t>
  </si>
  <si>
    <t>56.29.1</t>
  </si>
  <si>
    <t>Poskytování ostatních stravovacích služeb</t>
  </si>
  <si>
    <t>56.29</t>
  </si>
  <si>
    <r>
      <t>Poskytování cateringových</t>
    </r>
    <r>
      <rPr>
        <b/>
        <sz val="10"/>
        <rFont val="Arial"/>
        <family val="2"/>
        <charset val="238"/>
      </rPr>
      <t xml:space="preserve"> </t>
    </r>
    <r>
      <rPr>
        <sz val="10"/>
        <rFont val="Arial"/>
        <family val="2"/>
        <charset val="238"/>
      </rPr>
      <t>služeb</t>
    </r>
  </si>
  <si>
    <t>56.21</t>
  </si>
  <si>
    <t>Poskytování cateringových a ostatních stravovacích služeb</t>
  </si>
  <si>
    <t>56.2</t>
  </si>
  <si>
    <t>Stravování v restauracích, u stánků a v mobilních zařízeních</t>
  </si>
  <si>
    <t>56.10</t>
  </si>
  <si>
    <t>56.1</t>
  </si>
  <si>
    <t>Stravování a pohostinství</t>
  </si>
  <si>
    <t xml:space="preserve">Ostatní ubytování j. n. </t>
  </si>
  <si>
    <t>55.90.9</t>
  </si>
  <si>
    <t>Ubytování ve vysokoškolských kolejích, domovech mládeže</t>
  </si>
  <si>
    <t>55.90.2</t>
  </si>
  <si>
    <r>
      <t>Ubytování v zařízených pronájmech</t>
    </r>
    <r>
      <rPr>
        <b/>
        <sz val="10"/>
        <rFont val="Arial"/>
        <family val="2"/>
        <charset val="238"/>
      </rPr>
      <t> </t>
    </r>
  </si>
  <si>
    <t>55.90.1</t>
  </si>
  <si>
    <t>Ostatní ubytování</t>
  </si>
  <si>
    <t>55.90</t>
  </si>
  <si>
    <t>55.9</t>
  </si>
  <si>
    <t xml:space="preserve">Kempy a tábořiště </t>
  </si>
  <si>
    <t>55.30</t>
  </si>
  <si>
    <t>55.3</t>
  </si>
  <si>
    <t>Rekreační a ostatní krátkodobé ubytování</t>
  </si>
  <si>
    <t>55.20</t>
  </si>
  <si>
    <t>55.2</t>
  </si>
  <si>
    <t>Ostatní podobná ubytovací zařízení</t>
  </si>
  <si>
    <t>55.10.9</t>
  </si>
  <si>
    <t>Motely, botely</t>
  </si>
  <si>
    <t>55.10.2</t>
  </si>
  <si>
    <t>Hotely</t>
  </si>
  <si>
    <t>55.10.1</t>
  </si>
  <si>
    <t>Ubytování v hotelích a podobných ubytovacích zařízeních</t>
  </si>
  <si>
    <t>55.10</t>
  </si>
  <si>
    <t>55.1</t>
  </si>
  <si>
    <t>Ubytování</t>
  </si>
  <si>
    <t>Ostatní poštovní a kurýrní činnosti</t>
  </si>
  <si>
    <t>53.20</t>
  </si>
  <si>
    <t>53.2</t>
  </si>
  <si>
    <t>Základní poštovní služby poskytované na základě poštovní licence</t>
  </si>
  <si>
    <t>53.10</t>
  </si>
  <si>
    <t>53.1</t>
  </si>
  <si>
    <t>Poštovní a kurýrní činnosti</t>
  </si>
  <si>
    <t>Ostatní vedlejší činnosti v dopravě</t>
  </si>
  <si>
    <t>52.29</t>
  </si>
  <si>
    <t>Manipulace s nákladem</t>
  </si>
  <si>
    <t>52.24</t>
  </si>
  <si>
    <t xml:space="preserve">Činnosti související s leteckou dopravou </t>
  </si>
  <si>
    <t>52.23</t>
  </si>
  <si>
    <t xml:space="preserve">Činnosti související s vodní dopravou </t>
  </si>
  <si>
    <t>52.22</t>
  </si>
  <si>
    <t xml:space="preserve">Činnosti související s pozemní dopravou </t>
  </si>
  <si>
    <t>52.21</t>
  </si>
  <si>
    <t>Vedlejší činnosti v dopravě</t>
  </si>
  <si>
    <t>52.2</t>
  </si>
  <si>
    <t>Skladování</t>
  </si>
  <si>
    <t>52.10</t>
  </si>
  <si>
    <t>52.1</t>
  </si>
  <si>
    <t>Skladování a vedlejší činnosti v dopravě</t>
  </si>
  <si>
    <t>Kosmická doprava</t>
  </si>
  <si>
    <t>51.22</t>
  </si>
  <si>
    <t>Letecká nákladní doprava</t>
  </si>
  <si>
    <t>51.21</t>
  </si>
  <si>
    <t>Letecká nákladní doprava a kosmická doprava</t>
  </si>
  <si>
    <t>51.2</t>
  </si>
  <si>
    <t>Ostatní letecká osobní doprava</t>
  </si>
  <si>
    <t>51.10.9</t>
  </si>
  <si>
    <t>Mezinárodní nepravidelná letecká osobní doprava</t>
  </si>
  <si>
    <t>51.10.4</t>
  </si>
  <si>
    <t>Mezinárodní pravidelná letecká osobní doprava</t>
  </si>
  <si>
    <t>51.10.3</t>
  </si>
  <si>
    <t>Vnitrostátní nepravidelná letecká osobní doprava</t>
  </si>
  <si>
    <t>51.10.2</t>
  </si>
  <si>
    <t>Vnitrostátní pravidelná letecká osobní doprava</t>
  </si>
  <si>
    <t>51.10.1</t>
  </si>
  <si>
    <t>Letecká osobní doprava</t>
  </si>
  <si>
    <t>51.10</t>
  </si>
  <si>
    <t>51.1</t>
  </si>
  <si>
    <t>Letecká doprava</t>
  </si>
  <si>
    <t>Vnitrozemská vodní nákladní doprava</t>
  </si>
  <si>
    <t>50.40</t>
  </si>
  <si>
    <t>50.4</t>
  </si>
  <si>
    <t>Vnitrozemská vodní osobní doprava</t>
  </si>
  <si>
    <t>50.30</t>
  </si>
  <si>
    <t>50.3</t>
  </si>
  <si>
    <t>Námořní a pobřežní nákladní doprava</t>
  </si>
  <si>
    <t>50.20</t>
  </si>
  <si>
    <t>50.2</t>
  </si>
  <si>
    <t>Námořní a pobřežní osobní doprava</t>
  </si>
  <si>
    <t>50.10</t>
  </si>
  <si>
    <t>50.1</t>
  </si>
  <si>
    <t>Vodní doprava</t>
  </si>
  <si>
    <t>Potrubní doprava ostatní</t>
  </si>
  <si>
    <t>49.50.9</t>
  </si>
  <si>
    <t>Potrubní doprava plynovodem</t>
  </si>
  <si>
    <t>49.50.2</t>
  </si>
  <si>
    <t>Potrubní doprava ropovodem</t>
  </si>
  <si>
    <t>49.50.1</t>
  </si>
  <si>
    <t>Potrubní doprava</t>
  </si>
  <si>
    <t>49.50</t>
  </si>
  <si>
    <t>49.5</t>
  </si>
  <si>
    <t>Stěhovací služby</t>
  </si>
  <si>
    <t>49.42</t>
  </si>
  <si>
    <t>Silniční nákladní doprava</t>
  </si>
  <si>
    <t>49.41</t>
  </si>
  <si>
    <t>Silniční nákladní doprava a stěhovací služby</t>
  </si>
  <si>
    <t>49.4</t>
  </si>
  <si>
    <t>Jiná pozemní osobní doprava j. n.</t>
  </si>
  <si>
    <t>49.39.9</t>
  </si>
  <si>
    <t>Nepravidelná pozemní osobní doprava</t>
  </si>
  <si>
    <t>49.39.3</t>
  </si>
  <si>
    <t>Osobní doprava lanovkou nebo vlekem</t>
  </si>
  <si>
    <t>49.39.2</t>
  </si>
  <si>
    <t>Meziměstská pravidelná pozemní osobní doprava</t>
  </si>
  <si>
    <t>49.39.1</t>
  </si>
  <si>
    <t>Ostatní pozemní osobní doprava j. n.</t>
  </si>
  <si>
    <t>49.39</t>
  </si>
  <si>
    <t>Taxislužba a pronájem osobních vozů s řidičem</t>
  </si>
  <si>
    <t>49.32</t>
  </si>
  <si>
    <t>Městská a příměstská pozemní osobní doprava</t>
  </si>
  <si>
    <t>49.31</t>
  </si>
  <si>
    <t xml:space="preserve">Ostatní pozemní osobní doprava </t>
  </si>
  <si>
    <t>49.3</t>
  </si>
  <si>
    <t xml:space="preserve"> </t>
  </si>
  <si>
    <t>Železniční nákladní doprava</t>
  </si>
  <si>
    <t>49.20</t>
  </si>
  <si>
    <t>49.2</t>
  </si>
  <si>
    <t>Železniční osobní doprava meziměstská</t>
  </si>
  <si>
    <t>49.10</t>
  </si>
  <si>
    <t>49.1</t>
  </si>
  <si>
    <t>Pozemní a potrubní doprava</t>
  </si>
  <si>
    <t>Ostatní maloobchod mimo prodejny, stánky a trhy</t>
  </si>
  <si>
    <t>47.99</t>
  </si>
  <si>
    <t>Maloobchod prostřednictvím zásilkové služby (jiný než prostřednictvím internetu)</t>
  </si>
  <si>
    <t>47.91.2</t>
  </si>
  <si>
    <t>Maloobchod prostřednictvím internetu</t>
  </si>
  <si>
    <t>47.91.1</t>
  </si>
  <si>
    <t xml:space="preserve">Maloobchod prostřednictvím internetu nebo zásilkové služby </t>
  </si>
  <si>
    <t>47.91</t>
  </si>
  <si>
    <t>Maloobchod mimo prodejny, stánky a trhy</t>
  </si>
  <si>
    <t>47.9</t>
  </si>
  <si>
    <t xml:space="preserve">Maloobchod s ostatním zbožím ve stáncích a na trzích </t>
  </si>
  <si>
    <t>47.89</t>
  </si>
  <si>
    <t xml:space="preserve">Maloobchod s textilem, oděvy a obuví ve stáncích a na trzích </t>
  </si>
  <si>
    <t>47.82</t>
  </si>
  <si>
    <t>Maloobchod s potravinami, nápoji a tabákovými výrobky ve stáncích a na trzích</t>
  </si>
  <si>
    <t>47.81</t>
  </si>
  <si>
    <t>Maloobchod ve stáncích a na trzích</t>
  </si>
  <si>
    <t>47.8</t>
  </si>
  <si>
    <t>Maloobchod s použitým zbožím v prodejnách</t>
  </si>
  <si>
    <t>47.79</t>
  </si>
  <si>
    <t>Ostatní maloobchod s novým zbožím ve specializovaných prodejnách j. n.</t>
  </si>
  <si>
    <t>47.78.9</t>
  </si>
  <si>
    <t>Maloobchod s plynnými palivy (kromě pohonných hmot)</t>
  </si>
  <si>
    <t>47.78.4</t>
  </si>
  <si>
    <t>Maloobchod s kapalnými palivy (kromě pohonných hmot)</t>
  </si>
  <si>
    <t>47.78.3</t>
  </si>
  <si>
    <t>Maloobchod s pevnými palivy</t>
  </si>
  <si>
    <t>47.78.2</t>
  </si>
  <si>
    <t>Maloobchod s fotografickým a optickým zařízením a potřebami</t>
  </si>
  <si>
    <t>47.78.1</t>
  </si>
  <si>
    <t>Ostatní maloobchod s novým zbožím ve specializovaných prodejnách</t>
  </si>
  <si>
    <t>47.78</t>
  </si>
  <si>
    <t xml:space="preserve">Maloobchod s hodinami, hodinkami a klenoty </t>
  </si>
  <si>
    <t>47.77</t>
  </si>
  <si>
    <t xml:space="preserve">Maloobchod s květinami, rostlinami, osivy, hnojivy, zvířaty pro zájmový chov a krmivy pro ně </t>
  </si>
  <si>
    <t>47.76</t>
  </si>
  <si>
    <t xml:space="preserve">Maloobchod s kosmetickými a toaletními výrobky </t>
  </si>
  <si>
    <t>47.75</t>
  </si>
  <si>
    <t xml:space="preserve">Maloobchod se zdravotnickými a ortopedickými výrobky </t>
  </si>
  <si>
    <t>47.74</t>
  </si>
  <si>
    <t xml:space="preserve">Maloobchod s farmaceutickými přípravky </t>
  </si>
  <si>
    <t>47.73</t>
  </si>
  <si>
    <t xml:space="preserve">Maloobchod s obuví a koženými výrobky </t>
  </si>
  <si>
    <t>47.72</t>
  </si>
  <si>
    <t xml:space="preserve">Maloobchod s oděvy </t>
  </si>
  <si>
    <t>47.71</t>
  </si>
  <si>
    <t>Maloobchod s ostatním zbožím ve specializovaných prodejnách</t>
  </si>
  <si>
    <t>47.7</t>
  </si>
  <si>
    <t xml:space="preserve">Maloobchod s hrami a hračkami </t>
  </si>
  <si>
    <t>47.65</t>
  </si>
  <si>
    <t xml:space="preserve">Maloobchod se sportovním vybavením </t>
  </si>
  <si>
    <t>47.64</t>
  </si>
  <si>
    <t xml:space="preserve">Maloobchod s audio- a videozáznamy </t>
  </si>
  <si>
    <t>47.63</t>
  </si>
  <si>
    <t xml:space="preserve">Maloobchod s novinami, časopisy a papírnickým zbožím </t>
  </si>
  <si>
    <t>47.62</t>
  </si>
  <si>
    <t xml:space="preserve">Maloobchod s knihami </t>
  </si>
  <si>
    <t>47.61</t>
  </si>
  <si>
    <t>Maloobchod s výrobky pro kulturní rozhled a rekreaci ve specializovaných prodejnách</t>
  </si>
  <si>
    <t>47.6</t>
  </si>
  <si>
    <t>Maloobchod s nábytkem, svítidly a ostatními výrobky převážně pro domácnost ve specializovaných prodejnách</t>
  </si>
  <si>
    <t>47.59</t>
  </si>
  <si>
    <t xml:space="preserve">Maloobchod s elektrospotřebiči a elektronikou </t>
  </si>
  <si>
    <t>47.54</t>
  </si>
  <si>
    <t xml:space="preserve">Maloobchod s koberci, podlahovými krytinami a nástěnnými obklady </t>
  </si>
  <si>
    <t>47.53</t>
  </si>
  <si>
    <t xml:space="preserve">Maloobchod s železářským zbožím, barvami, sklem a potřebami pro kutily </t>
  </si>
  <si>
    <t>47.52</t>
  </si>
  <si>
    <t xml:space="preserve">Maloobchod s textilem </t>
  </si>
  <si>
    <t>47.51</t>
  </si>
  <si>
    <t>Maloobchod s ostatními výrobky převážně pro domácnost ve specializovaných prodejnách</t>
  </si>
  <si>
    <t>47.5</t>
  </si>
  <si>
    <t xml:space="preserve">Maloobchod s audio- a videozařízením </t>
  </si>
  <si>
    <t>47.43</t>
  </si>
  <si>
    <t xml:space="preserve">Maloobchod s telekomunikačním zařízením </t>
  </si>
  <si>
    <t>47.42</t>
  </si>
  <si>
    <t xml:space="preserve">Maloobchod s počítači, počítačovým periferním zařízením a softwarem </t>
  </si>
  <si>
    <t>47.41</t>
  </si>
  <si>
    <t>Maloobchod s počítačovým a komunikačním zařízením ve specializovaných prodejnách</t>
  </si>
  <si>
    <t>47.4</t>
  </si>
  <si>
    <t>Maloobchod s pohonnými hmotami ve specializovaných prodejnách</t>
  </si>
  <si>
    <t>47.30</t>
  </si>
  <si>
    <t>47.3</t>
  </si>
  <si>
    <t>Ostatní maloobchod s potravinami ve specializovaných prodejnách</t>
  </si>
  <si>
    <t>47.29</t>
  </si>
  <si>
    <t xml:space="preserve">Maloobchod s tabákovými výrobky </t>
  </si>
  <si>
    <t>47.26</t>
  </si>
  <si>
    <t xml:space="preserve">Maloobchod s nápoji </t>
  </si>
  <si>
    <t>47.25</t>
  </si>
  <si>
    <t xml:space="preserve">Maloobchod s chlebem, pečivem, cukrářskými výrobky a cukrovinkami </t>
  </si>
  <si>
    <t>47.24</t>
  </si>
  <si>
    <t xml:space="preserve">Maloobchod s rybami, korýši a měkkýši </t>
  </si>
  <si>
    <t>47.23</t>
  </si>
  <si>
    <t xml:space="preserve">Maloobchod s masem a masnými výrobky </t>
  </si>
  <si>
    <t>47.22</t>
  </si>
  <si>
    <t xml:space="preserve">Maloobchod s ovocem a zeleninou </t>
  </si>
  <si>
    <t>47.21</t>
  </si>
  <si>
    <t>Maloobchod s potravinami, nápoji a tabákovými výrobky ve specializovaných prodejnách</t>
  </si>
  <si>
    <t>47.2</t>
  </si>
  <si>
    <t>Ostatní maloobchod v nespecializovaných prodejnách</t>
  </si>
  <si>
    <t>47.19</t>
  </si>
  <si>
    <t>Maloobchod s převahou potravin, nápojů a tabákových výrobků v nespecializovaných prodejnách</t>
  </si>
  <si>
    <t>47.11</t>
  </si>
  <si>
    <t>Maloobchod v nespecializovaných prodejnách</t>
  </si>
  <si>
    <t>47.1</t>
  </si>
  <si>
    <t xml:space="preserve">Maloobchod, kromě motorových vozidel </t>
  </si>
  <si>
    <t>Nespecializovaný velkoobchod</t>
  </si>
  <si>
    <t>46.90</t>
  </si>
  <si>
    <t>46.9</t>
  </si>
  <si>
    <t>Velkoobchod s odpadem a šrotem</t>
  </si>
  <si>
    <t>46.77</t>
  </si>
  <si>
    <t>Velkoobchod s ostatními meziprodukty j. n.</t>
  </si>
  <si>
    <t>46.76.9</t>
  </si>
  <si>
    <t>Velkoobchod s papírenskými meziprodukty</t>
  </si>
  <si>
    <t>46.76.1</t>
  </si>
  <si>
    <t>Velkoobchod s ostatními meziprodukty</t>
  </si>
  <si>
    <t>46.76</t>
  </si>
  <si>
    <t>Velkoobchod s chemickými výrobky</t>
  </si>
  <si>
    <t>46.75</t>
  </si>
  <si>
    <t>Velkoobchod s železářským zbožím, instalatérskými a topenářskými potřebami</t>
  </si>
  <si>
    <t>46.74</t>
  </si>
  <si>
    <t>Velkoobchod se dřevem, stavebními materiály a sanitárním vybavením</t>
  </si>
  <si>
    <t>46.73</t>
  </si>
  <si>
    <t>Velkoobchod s rudami, kovy a hutními výrobky</t>
  </si>
  <si>
    <t>46.72</t>
  </si>
  <si>
    <t>Velkoobchod s plynnými palivy a příbuznými výrobky</t>
  </si>
  <si>
    <t>46.71.3</t>
  </si>
  <si>
    <t>Velkoobchod s kapalnými palivy a příbuznými výrobky</t>
  </si>
  <si>
    <t>46.71.2</t>
  </si>
  <si>
    <t>Velkoobchod s pevnými palivy a příbuznými výrobky</t>
  </si>
  <si>
    <t>46.71.1</t>
  </si>
  <si>
    <t>Velkoobchod s pevnými, kapalnými a plynnými palivy a příbuznými výrobky</t>
  </si>
  <si>
    <t>46.71</t>
  </si>
  <si>
    <t>Ostatní specializovaný velkoobchod</t>
  </si>
  <si>
    <t>46.7</t>
  </si>
  <si>
    <t>Velkoobchod s ostatními stroji a zařízením</t>
  </si>
  <si>
    <t>46.69</t>
  </si>
  <si>
    <t>Velkoobchod s ostatními kancelářskými stroji a zařízením</t>
  </si>
  <si>
    <t>46.66</t>
  </si>
  <si>
    <t>Velkoobchod s kancelářským nábytkem</t>
  </si>
  <si>
    <t>46.65</t>
  </si>
  <si>
    <t>Velkoobchod se strojním zařízením pro textilní průmysl, šicími a pletacími stroji</t>
  </si>
  <si>
    <t>46.64</t>
  </si>
  <si>
    <t>Velkoobchod s těžebními a stavebními stroji a zařízením</t>
  </si>
  <si>
    <t>46.63</t>
  </si>
  <si>
    <t>Velkoobchod s obráběcími stroji</t>
  </si>
  <si>
    <t>46.62</t>
  </si>
  <si>
    <t>Velkoobchod se zemědělskými stroji, strojním zařízením a příslušenstvím</t>
  </si>
  <si>
    <t>46.61</t>
  </si>
  <si>
    <t>Velkoobchod s ostatními stroji, strojním zařízením a příslušenstvím</t>
  </si>
  <si>
    <t>46.6</t>
  </si>
  <si>
    <t>Velkoobchod s elektronickým a telekomunikačním zařízením a jeho díly</t>
  </si>
  <si>
    <t>46.52</t>
  </si>
  <si>
    <t>Velkoobchod s počítači, počítačovým periferním zařízením a softwarem</t>
  </si>
  <si>
    <t>46.51</t>
  </si>
  <si>
    <t>Velkoobchod s počítačovým a komunikačním zařízením</t>
  </si>
  <si>
    <t>46.5</t>
  </si>
  <si>
    <t>Velkoobchod s ostatními výrobky převážně pro domácnost</t>
  </si>
  <si>
    <t>46.49</t>
  </si>
  <si>
    <t>Velkoobchod s hodinami, hodinkami a klenoty</t>
  </si>
  <si>
    <t>46.48</t>
  </si>
  <si>
    <t>Velkoobchod s nábytkem, koberci a svítidly</t>
  </si>
  <si>
    <t>46.47</t>
  </si>
  <si>
    <t>Velkoobchod s farmaceutickými výrobky</t>
  </si>
  <si>
    <t>46.46</t>
  </si>
  <si>
    <t>Velkoobchod s kosmetickými výrobky</t>
  </si>
  <si>
    <t>46.45</t>
  </si>
  <si>
    <t>Velkoobchod s pracími a čisticími prostředky</t>
  </si>
  <si>
    <t>46.44.2</t>
  </si>
  <si>
    <t>Velkoobchod s porcelánovými, keramickými a skleněnými výrobky</t>
  </si>
  <si>
    <t>46.44.1</t>
  </si>
  <si>
    <t>Velkoobchod s porcelánovými, keramickými a skleněnými výrobky a čisticími prostředky</t>
  </si>
  <si>
    <t>46.44</t>
  </si>
  <si>
    <t xml:space="preserve">Velkoobchod s elektrospotřebiči a elektronikou </t>
  </si>
  <si>
    <t>46.43</t>
  </si>
  <si>
    <t>Velkoobchod s obuví</t>
  </si>
  <si>
    <t>46.42.2</t>
  </si>
  <si>
    <t>Velkoobchod s oděvy</t>
  </si>
  <si>
    <t>46.42.1</t>
  </si>
  <si>
    <t>Velkoobchod s oděvy a obuví</t>
  </si>
  <si>
    <t>46.42</t>
  </si>
  <si>
    <t>Velkoobchod s textilem</t>
  </si>
  <si>
    <t>46.41</t>
  </si>
  <si>
    <t>Velkoobchod s výrobky převážně pro domácnost</t>
  </si>
  <si>
    <t>46.4</t>
  </si>
  <si>
    <t>Nespecializovaný velkoobchod s potravinami, nápoji a tabákovými výrobky</t>
  </si>
  <si>
    <t>46.39</t>
  </si>
  <si>
    <t>Specializovaný velkoobchod s jinými potravinami, včetně ryb, korýšů a měkkýšů</t>
  </si>
  <si>
    <t>46.38</t>
  </si>
  <si>
    <t>Velkoobchod s kávou, čajem, kakaem a kořením</t>
  </si>
  <si>
    <t>46.37</t>
  </si>
  <si>
    <t>Velkoobchod s cukrem, čokoládou a cukrovinkami</t>
  </si>
  <si>
    <t>46.36</t>
  </si>
  <si>
    <t>Velkoobchod s tabákovými výrobky</t>
  </si>
  <si>
    <t>46.35</t>
  </si>
  <si>
    <t>Velkoobchod s nápoji</t>
  </si>
  <si>
    <t>46.34</t>
  </si>
  <si>
    <t>Velkoobchod s mléčnými výrobky, vejci, jedlými oleji a tuky</t>
  </si>
  <si>
    <t>46.33</t>
  </si>
  <si>
    <t>Velkoobchod s masem a masnými výrobky</t>
  </si>
  <si>
    <t>46.32</t>
  </si>
  <si>
    <t xml:space="preserve">Velkoobchod s ovocem a zeleninou </t>
  </si>
  <si>
    <t>46.31</t>
  </si>
  <si>
    <t>Velkoobchod s potravinami, nápoji a tabákovými výrobky</t>
  </si>
  <si>
    <t>46.3</t>
  </si>
  <si>
    <t>Velkoobchod se surovými kůžemi, kožešinami a usněmi</t>
  </si>
  <si>
    <t>46.24</t>
  </si>
  <si>
    <t>Velkoobchod s živými zvířaty</t>
  </si>
  <si>
    <t>46.23</t>
  </si>
  <si>
    <t>Velkoobchod s květinami a jinými rostlinami</t>
  </si>
  <si>
    <t>46.22</t>
  </si>
  <si>
    <t>Velkoobchod s obilím, surovým tabákem, osivy a krmivy</t>
  </si>
  <si>
    <t>46.21</t>
  </si>
  <si>
    <t>Velkoobchod se základními zemědělskými produkty a živými zvířaty</t>
  </si>
  <si>
    <t>46.2</t>
  </si>
  <si>
    <t>Zprostředkování nespecializovaného velkoobchodu a nespecializovaný velkoobchod v zastoupení</t>
  </si>
  <si>
    <t>46.19</t>
  </si>
  <si>
    <r>
      <t>Zprostředkování specializovaného velkoobchodu a velkoobchod v zastoupení</t>
    </r>
    <r>
      <rPr>
        <b/>
        <sz val="10"/>
        <rFont val="Arial"/>
        <family val="2"/>
        <charset val="238"/>
      </rPr>
      <t xml:space="preserve"> </t>
    </r>
    <r>
      <rPr>
        <sz val="10"/>
        <rFont val="Arial"/>
        <family val="2"/>
        <charset val="238"/>
      </rPr>
      <t>s ostatními výrobky j. n.</t>
    </r>
  </si>
  <si>
    <t>46.18.9</t>
  </si>
  <si>
    <r>
      <t>Zprostředkování velkoobchodu a velkoobchod v zastoupení</t>
    </r>
    <r>
      <rPr>
        <b/>
        <sz val="10"/>
        <rFont val="Arial"/>
        <family val="2"/>
        <charset val="238"/>
      </rPr>
      <t xml:space="preserve"> </t>
    </r>
    <r>
      <rPr>
        <sz val="10"/>
        <rFont val="Arial"/>
        <family val="2"/>
        <charset val="238"/>
      </rPr>
      <t>s papírenskými výrobky</t>
    </r>
  </si>
  <si>
    <t>46.18.1</t>
  </si>
  <si>
    <r>
      <t>Zprostředkování specializovaného velkoobchodu a specializovaný velkoobchod v zastoupení</t>
    </r>
    <r>
      <rPr>
        <b/>
        <sz val="10"/>
        <rFont val="Arial"/>
        <family val="2"/>
        <charset val="238"/>
      </rPr>
      <t xml:space="preserve"> </t>
    </r>
    <r>
      <rPr>
        <sz val="10"/>
        <rFont val="Arial"/>
        <family val="2"/>
        <charset val="238"/>
      </rPr>
      <t>s ostatními výrobky</t>
    </r>
  </si>
  <si>
    <t>46.18</t>
  </si>
  <si>
    <r>
      <t>Zprostředkování velkoobchodu a velkoobchod v zastoupení</t>
    </r>
    <r>
      <rPr>
        <b/>
        <sz val="10"/>
        <rFont val="Arial"/>
        <family val="2"/>
        <charset val="238"/>
      </rPr>
      <t xml:space="preserve"> </t>
    </r>
    <r>
      <rPr>
        <sz val="10"/>
        <rFont val="Arial"/>
        <family val="2"/>
        <charset val="238"/>
      </rPr>
      <t>s potravinami, nápoji, tabákem a tabákovými výrobky</t>
    </r>
  </si>
  <si>
    <t>46.17</t>
  </si>
  <si>
    <r>
      <t>Zprostředkování velkoobchodu a velkoobchod v zastoupení</t>
    </r>
    <r>
      <rPr>
        <b/>
        <sz val="10"/>
        <rFont val="Arial"/>
        <family val="2"/>
        <charset val="238"/>
      </rPr>
      <t xml:space="preserve"> </t>
    </r>
    <r>
      <rPr>
        <sz val="10"/>
        <rFont val="Arial"/>
        <family val="2"/>
        <charset val="238"/>
      </rPr>
      <t>s textilem, oděvy, kožešinami, obuví a koženými výrobky</t>
    </r>
  </si>
  <si>
    <t>46.16</t>
  </si>
  <si>
    <r>
      <t>Zprostředkování velkoobchodu a velkoobchod v zastoupení</t>
    </r>
    <r>
      <rPr>
        <b/>
        <sz val="10"/>
        <rFont val="Arial"/>
        <family val="2"/>
        <charset val="238"/>
      </rPr>
      <t xml:space="preserve"> </t>
    </r>
    <r>
      <rPr>
        <sz val="10"/>
        <rFont val="Arial"/>
        <family val="2"/>
        <charset val="238"/>
      </rPr>
      <t>s nábytkem, železářským zbožím a potřebami převážně pro domácnost</t>
    </r>
  </si>
  <si>
    <t>46.15</t>
  </si>
  <si>
    <r>
      <t>Zprostředkování velkoobchodu a velkoobchod v zastoupení</t>
    </r>
    <r>
      <rPr>
        <b/>
        <sz val="10"/>
        <rFont val="Arial"/>
        <family val="2"/>
        <charset val="238"/>
      </rPr>
      <t xml:space="preserve"> </t>
    </r>
    <r>
      <rPr>
        <sz val="10"/>
        <rFont val="Arial"/>
        <family val="2"/>
        <charset val="238"/>
      </rPr>
      <t>se stroji, průmyslovým zařízením, loděmi a letadly</t>
    </r>
  </si>
  <si>
    <t>46.14</t>
  </si>
  <si>
    <r>
      <t>Zprostředkování velkoobchodu a velkoobchod v zastoupení</t>
    </r>
    <r>
      <rPr>
        <b/>
        <sz val="10"/>
        <rFont val="Arial"/>
        <family val="2"/>
        <charset val="238"/>
      </rPr>
      <t xml:space="preserve"> </t>
    </r>
    <r>
      <rPr>
        <sz val="10"/>
        <rFont val="Arial"/>
        <family val="2"/>
        <charset val="238"/>
      </rPr>
      <t>se dřevem a stavebními materiály</t>
    </r>
  </si>
  <si>
    <t>46.13</t>
  </si>
  <si>
    <r>
      <t>Zprostředkování velkoobchodu a velkoobchod v zastoupení</t>
    </r>
    <r>
      <rPr>
        <b/>
        <sz val="10"/>
        <rFont val="Arial"/>
        <family val="2"/>
        <charset val="238"/>
      </rPr>
      <t xml:space="preserve"> </t>
    </r>
    <r>
      <rPr>
        <sz val="10"/>
        <rFont val="Arial"/>
        <family val="2"/>
        <charset val="238"/>
      </rPr>
      <t xml:space="preserve">s palivy, rudami, kovy a průmyslovými chemikáliemi </t>
    </r>
  </si>
  <si>
    <t>46.12</t>
  </si>
  <si>
    <r>
      <t>Zprostředkování velkoobchodu a velkoobchod v zastoupení</t>
    </r>
    <r>
      <rPr>
        <b/>
        <sz val="10"/>
        <rFont val="Arial"/>
        <family val="2"/>
        <charset val="238"/>
      </rPr>
      <t xml:space="preserve"> </t>
    </r>
    <r>
      <rPr>
        <sz val="10"/>
        <rFont val="Arial"/>
        <family val="2"/>
        <charset val="238"/>
      </rPr>
      <t xml:space="preserve">se základními zemědělskými produkty, živými zvířaty, textilními surovinami a polotovary </t>
    </r>
  </si>
  <si>
    <t>46.11</t>
  </si>
  <si>
    <t xml:space="preserve">Zprostředkování velkoobchodu a velkoobchod v zastoupení </t>
  </si>
  <si>
    <t>46.1</t>
  </si>
  <si>
    <t xml:space="preserve">Velkoobchod, kromě motorových vozidel </t>
  </si>
  <si>
    <t>Obchod, opravy a údržba motocyklů, jejich dílů a příslušenství</t>
  </si>
  <si>
    <t>45.40</t>
  </si>
  <si>
    <t>45.4</t>
  </si>
  <si>
    <t>Maloobchod s díly a příslušenstvím pro motorová vozidla, kromě motocyklů</t>
  </si>
  <si>
    <t>45.32</t>
  </si>
  <si>
    <t>Velkoobchod s díly a příslušenstvím pro motorová vozidla, kromě motocyklů</t>
  </si>
  <si>
    <t>45.31</t>
  </si>
  <si>
    <t>Obchod s díly a příslušenstvím pro motorová vozidla, kromě motocyklů</t>
  </si>
  <si>
    <t>45.3</t>
  </si>
  <si>
    <t>Opravy a údržba motorových vozidel, kromě motocyklů</t>
  </si>
  <si>
    <t>45.20</t>
  </si>
  <si>
    <t>45.2</t>
  </si>
  <si>
    <t>Obchod s ostatními motorovými vozidly, kromě motocyklů</t>
  </si>
  <si>
    <t>45.19</t>
  </si>
  <si>
    <t>Obchod s automobily a jinými lehkými motorovými vozidly</t>
  </si>
  <si>
    <t>45.11</t>
  </si>
  <si>
    <t>Obchod s motorovými vozidly, kromě motocyklů</t>
  </si>
  <si>
    <t>45.1</t>
  </si>
  <si>
    <t xml:space="preserve">Velkoobchod, maloobchod a opravy motorových vozidel </t>
  </si>
  <si>
    <t>Jiné specializované stavební činnosti j. n.</t>
  </si>
  <si>
    <t>43.99.9</t>
  </si>
  <si>
    <t>Montáž a demontáž lešení a bednění</t>
  </si>
  <si>
    <t>43.99.1</t>
  </si>
  <si>
    <t>Ostatní specializované stavební činnosti j. n.</t>
  </si>
  <si>
    <t>43.99</t>
  </si>
  <si>
    <t>Pokrývačské práce</t>
  </si>
  <si>
    <t>43.91</t>
  </si>
  <si>
    <t xml:space="preserve">Ostatní specializované stavební činnosti </t>
  </si>
  <si>
    <t>43.9</t>
  </si>
  <si>
    <t>Ostatní kompletační a dokončovací práce</t>
  </si>
  <si>
    <t>43.39</t>
  </si>
  <si>
    <t>Malířské a natěračské práce</t>
  </si>
  <si>
    <t>43.34.2</t>
  </si>
  <si>
    <t>Sklenářské práce</t>
  </si>
  <si>
    <t>43.34.1</t>
  </si>
  <si>
    <t>Sklenářské, malířské a natěračské práce</t>
  </si>
  <si>
    <t>43.34</t>
  </si>
  <si>
    <t>Obkládání stěn a pokládání podlahových krytin</t>
  </si>
  <si>
    <t>43.33</t>
  </si>
  <si>
    <t>Truhlářské práce</t>
  </si>
  <si>
    <t>43.32</t>
  </si>
  <si>
    <t>Omítkářské práce</t>
  </si>
  <si>
    <t>43.31</t>
  </si>
  <si>
    <t>Kompletační a dokončovací práce</t>
  </si>
  <si>
    <t>43.3</t>
  </si>
  <si>
    <t>Ostatní stavební instalace</t>
  </si>
  <si>
    <t>43.29</t>
  </si>
  <si>
    <t>Instalace vody, odpadu, plynu, topení a klimatizace</t>
  </si>
  <si>
    <t>43.22</t>
  </si>
  <si>
    <t>Elektrické instalace</t>
  </si>
  <si>
    <t>43.21</t>
  </si>
  <si>
    <t>Elektroinstalační, instalatérské a ostatní stavebně instalační práce</t>
  </si>
  <si>
    <t>43.2</t>
  </si>
  <si>
    <t>Průzkumné vrtné práce</t>
  </si>
  <si>
    <t>43.13</t>
  </si>
  <si>
    <t>Příprava staveniště</t>
  </si>
  <si>
    <t>43.12</t>
  </si>
  <si>
    <t>Demolice</t>
  </si>
  <si>
    <t>43.11</t>
  </si>
  <si>
    <t>Demolice a příprava staveniště</t>
  </si>
  <si>
    <t>43.1</t>
  </si>
  <si>
    <t xml:space="preserve">Specializované stavební činnosti </t>
  </si>
  <si>
    <t>Výstavba ostatních staveb j. n.</t>
  </si>
  <si>
    <t>42.99</t>
  </si>
  <si>
    <t>Výstavba vodních děl</t>
  </si>
  <si>
    <t>42.91</t>
  </si>
  <si>
    <t>Výstavba ostatních staveb</t>
  </si>
  <si>
    <t>42.9</t>
  </si>
  <si>
    <t>Výstavba inženýrských sítí pro elektřinu a telekomunikace</t>
  </si>
  <si>
    <t>42.22</t>
  </si>
  <si>
    <t>Výstavba inženýrských sítí pro plyny</t>
  </si>
  <si>
    <t>42.21.2</t>
  </si>
  <si>
    <t>Výstavba inženýrských sítí pro kapaliny</t>
  </si>
  <si>
    <t>42.21.1</t>
  </si>
  <si>
    <t>Výstavba inženýrských sítí pro kapaliny a plyny</t>
  </si>
  <si>
    <t>42.21</t>
  </si>
  <si>
    <t>Výstavba inženýrských sítí</t>
  </si>
  <si>
    <t>42.2</t>
  </si>
  <si>
    <t>Výstavba mostů a tunelů</t>
  </si>
  <si>
    <t>42.13</t>
  </si>
  <si>
    <t>Výstavba železnic a podzemních drah</t>
  </si>
  <si>
    <t>42.12</t>
  </si>
  <si>
    <t>Výstavba silnic a dálnic</t>
  </si>
  <si>
    <t>42.11</t>
  </si>
  <si>
    <t>Výstavba silnic a železnic</t>
  </si>
  <si>
    <t>42.1</t>
  </si>
  <si>
    <t>Inženýrské stavitelství</t>
  </si>
  <si>
    <t>Výstavba nebytových budov</t>
  </si>
  <si>
    <t>41.20.2</t>
  </si>
  <si>
    <t>Výstavba bytových budov</t>
  </si>
  <si>
    <t>41.20.1</t>
  </si>
  <si>
    <r>
      <t>Výstavba bytových a nebytových</t>
    </r>
    <r>
      <rPr>
        <b/>
        <sz val="10"/>
        <rFont val="Arial"/>
        <family val="2"/>
        <charset val="238"/>
      </rPr>
      <t xml:space="preserve"> </t>
    </r>
    <r>
      <rPr>
        <sz val="10"/>
        <rFont val="Arial"/>
        <family val="2"/>
        <charset val="238"/>
      </rPr>
      <t>budov</t>
    </r>
  </si>
  <si>
    <t>41.20</t>
  </si>
  <si>
    <t>Výstavba bytových a nebytových budov</t>
  </si>
  <si>
    <t>41.2</t>
  </si>
  <si>
    <t>Developerská činnost</t>
  </si>
  <si>
    <t>41.10</t>
  </si>
  <si>
    <t xml:space="preserve">Developerská činnost </t>
  </si>
  <si>
    <t>41.1</t>
  </si>
  <si>
    <t>Výstavba budov</t>
  </si>
  <si>
    <t>Sanace a jiné činnosti související s odpady</t>
  </si>
  <si>
    <t>39.00</t>
  </si>
  <si>
    <t>39.0</t>
  </si>
  <si>
    <t>Úprava odpadů k dalšímu využití, kromě demontáže vraků, strojů a zařízení</t>
  </si>
  <si>
    <t>38.32</t>
  </si>
  <si>
    <t>Demontáž vraků a vyřazených strojů a zařízení pro účely recyklace</t>
  </si>
  <si>
    <t>38.31</t>
  </si>
  <si>
    <t>Úprava odpadů k dalšímu využití</t>
  </si>
  <si>
    <t>38.3</t>
  </si>
  <si>
    <t>Odstraňování nebezpečných odpadů</t>
  </si>
  <si>
    <t>38.22</t>
  </si>
  <si>
    <t>Odstraňování odpadů, kromě nebezpečných</t>
  </si>
  <si>
    <t>38.21</t>
  </si>
  <si>
    <t>Odstraňování odpadů</t>
  </si>
  <si>
    <t>38.2</t>
  </si>
  <si>
    <t>Shromažďování a sběr nebezpečných odpadů</t>
  </si>
  <si>
    <t>38.12</t>
  </si>
  <si>
    <t>Shromažďování a sběr odpadů, kromě nebezpečných</t>
  </si>
  <si>
    <t>38.11</t>
  </si>
  <si>
    <t>Shromažďování a sběr odpadů</t>
  </si>
  <si>
    <t>38.1</t>
  </si>
  <si>
    <t>Shromažďování, sběr a odstraňování odpadů, úprava odpadů k dalšímu využití</t>
  </si>
  <si>
    <t>Činnosti související s odpadními vodami</t>
  </si>
  <si>
    <t>37.00</t>
  </si>
  <si>
    <t>37.0</t>
  </si>
  <si>
    <t xml:space="preserve">Shromažďování, úprava a rozvod vody </t>
  </si>
  <si>
    <t>36.00</t>
  </si>
  <si>
    <t>36.0</t>
  </si>
  <si>
    <t>SEKCE E – ZÁSOBOVÁNÍ VODOU; ČINNOSTI SOUVISEJÍCÍ S ODPADNÍMI VODAMI, ODPADY A SANACEMI</t>
  </si>
  <si>
    <t>Výroba ledu</t>
  </si>
  <si>
    <t>35.30.7</t>
  </si>
  <si>
    <t>Rozvod chladicí vody</t>
  </si>
  <si>
    <t>35.30.6</t>
  </si>
  <si>
    <t>Výroba chladicí vody</t>
  </si>
  <si>
    <t>35.30.5</t>
  </si>
  <si>
    <t>Rozvod klimatizovaného vzduchu</t>
  </si>
  <si>
    <t>35.30.4</t>
  </si>
  <si>
    <t>Výroba klimatizovaného vzduchu</t>
  </si>
  <si>
    <t>35.30.3</t>
  </si>
  <si>
    <t>Rozvod tepla</t>
  </si>
  <si>
    <t>35.30.2</t>
  </si>
  <si>
    <t>Výroba tepla</t>
  </si>
  <si>
    <t>35.30.1</t>
  </si>
  <si>
    <t>Výroba a rozvod tepla a klimatizovaného vzduchu, výroba ledu</t>
  </si>
  <si>
    <t>35.30</t>
  </si>
  <si>
    <t xml:space="preserve">Výroba a rozvod tepla a klimatizovaného vzduchu, výroba ledu </t>
  </si>
  <si>
    <t>35.3</t>
  </si>
  <si>
    <t>Obchod s plynem prostřednictvím sítí</t>
  </si>
  <si>
    <t>35.23</t>
  </si>
  <si>
    <t>Rozvod plynných paliv prostřednictvím sítí</t>
  </si>
  <si>
    <t>35.22</t>
  </si>
  <si>
    <t>Výroba plynu</t>
  </si>
  <si>
    <t>35.21</t>
  </si>
  <si>
    <t>Výroba plynu; rozvod plynných paliv prostřednictvím sítí</t>
  </si>
  <si>
    <t>35.2</t>
  </si>
  <si>
    <t xml:space="preserve">Obchod s elektřinou </t>
  </si>
  <si>
    <t>35.14</t>
  </si>
  <si>
    <t xml:space="preserve">Rozvod elektřiny </t>
  </si>
  <si>
    <t>35.13</t>
  </si>
  <si>
    <t xml:space="preserve">Přenos elektřiny </t>
  </si>
  <si>
    <t>35.12</t>
  </si>
  <si>
    <r>
      <t>Výroba elektřiny</t>
    </r>
    <r>
      <rPr>
        <b/>
        <sz val="10"/>
        <rFont val="Arial"/>
        <family val="2"/>
        <charset val="238"/>
      </rPr>
      <t xml:space="preserve"> </t>
    </r>
  </si>
  <si>
    <t>35.11</t>
  </si>
  <si>
    <t>Výroba, přenos a rozvod elektřiny</t>
  </si>
  <si>
    <r>
      <t> </t>
    </r>
    <r>
      <rPr>
        <b/>
        <sz val="10"/>
        <rFont val="Arial"/>
        <family val="2"/>
        <charset val="238"/>
      </rPr>
      <t>35.1</t>
    </r>
  </si>
  <si>
    <t>Výroba a rozvod elektřiny, plynu, tepla a klimatizovaného vzduchu</t>
  </si>
  <si>
    <t>Instalace průmyslových strojů a zařízení</t>
  </si>
  <si>
    <t>33.20</t>
  </si>
  <si>
    <t>33.2</t>
  </si>
  <si>
    <t>Opravy ostatních zařízení</t>
  </si>
  <si>
    <t>33.19</t>
  </si>
  <si>
    <t>Opravy a údržba ostatních dopravních prostředků a zařízení j. n. kromě kolejových vozidel</t>
  </si>
  <si>
    <t>33.17.9</t>
  </si>
  <si>
    <t>Opravy a údržba kolejových vozidel</t>
  </si>
  <si>
    <t>33.17.1</t>
  </si>
  <si>
    <t xml:space="preserve">Opravy a údržba ostatních dopravních prostředků a zařízení j. n. </t>
  </si>
  <si>
    <t>33.17</t>
  </si>
  <si>
    <t>Opravy a údržba letadel a kosmických lodí</t>
  </si>
  <si>
    <t>33.16</t>
  </si>
  <si>
    <t>Opravy a údržba lodí a člunů</t>
  </si>
  <si>
    <t>33.15</t>
  </si>
  <si>
    <t>Opravy elektrických zařízení</t>
  </si>
  <si>
    <t>33.14</t>
  </si>
  <si>
    <t>Opravy elektronických a optických přístrojů a zařízení</t>
  </si>
  <si>
    <t>33.13</t>
  </si>
  <si>
    <t>Opravy strojů</t>
  </si>
  <si>
    <t>33.12</t>
  </si>
  <si>
    <t>Opravy kovodělných výrobků</t>
  </si>
  <si>
    <t>33.11</t>
  </si>
  <si>
    <t>Opravy kovodělných výrobků, strojů a zařízení</t>
  </si>
  <si>
    <t>33.1</t>
  </si>
  <si>
    <t>Opravy a instalace strojů a zařízení</t>
  </si>
  <si>
    <t xml:space="preserve">Ostatní zpracovatelský průmysl j. n. </t>
  </si>
  <si>
    <t>32.99</t>
  </si>
  <si>
    <t>Výroba košťat a kartáčnických výrobků</t>
  </si>
  <si>
    <t>32.91</t>
  </si>
  <si>
    <t>Zpracovatelský průmysl j. n.</t>
  </si>
  <si>
    <t>32.9</t>
  </si>
  <si>
    <t>Výroba lékařských a dentálních nástrojů a potřeb</t>
  </si>
  <si>
    <t>32.50</t>
  </si>
  <si>
    <t>32.5</t>
  </si>
  <si>
    <t>Výroba her a hraček</t>
  </si>
  <si>
    <t>32.40</t>
  </si>
  <si>
    <t>32.4</t>
  </si>
  <si>
    <t>Výroba sportovních potřeb</t>
  </si>
  <si>
    <t>32.30</t>
  </si>
  <si>
    <t>32.3</t>
  </si>
  <si>
    <t>Výroba hudebních nástrojů</t>
  </si>
  <si>
    <t>32.20</t>
  </si>
  <si>
    <t>32.2</t>
  </si>
  <si>
    <t>Výroba bižuterie a příbuzných výrobků</t>
  </si>
  <si>
    <t>32.13</t>
  </si>
  <si>
    <t>Výroba klenotů a příbuzných výrobků</t>
  </si>
  <si>
    <t>32.12</t>
  </si>
  <si>
    <t>Ražení mincí</t>
  </si>
  <si>
    <t>32.11</t>
  </si>
  <si>
    <t>Výroba klenotů, bižuterie a příbuzných výrobků</t>
  </si>
  <si>
    <t>32.1</t>
  </si>
  <si>
    <t>Ostatní zpracovatelský průmysl</t>
  </si>
  <si>
    <t>Výroba ostatního nábytku</t>
  </si>
  <si>
    <t>31.09</t>
  </si>
  <si>
    <t>Výroba matrací</t>
  </si>
  <si>
    <t>31.03</t>
  </si>
  <si>
    <t>Výroba kuchyňského nábytku</t>
  </si>
  <si>
    <t>31.02</t>
  </si>
  <si>
    <t>Výroba kancelářského nábytku a zařízení obchodů</t>
  </si>
  <si>
    <t>31.01</t>
  </si>
  <si>
    <t>Výroba nábytku</t>
  </si>
  <si>
    <t>31.0</t>
  </si>
  <si>
    <t>Výroba ostatních dopravních prostředků a zařízení j. n.</t>
  </si>
  <si>
    <t>30.99</t>
  </si>
  <si>
    <t>Výroba jízdních kol a vozíků pro invalidy</t>
  </si>
  <si>
    <t>30.92</t>
  </si>
  <si>
    <t>Výroba motocyklů</t>
  </si>
  <si>
    <t>30.91</t>
  </si>
  <si>
    <t>Výroba dopravních prostředků a zařízení j. n.</t>
  </si>
  <si>
    <t>30.9</t>
  </si>
  <si>
    <t>Výroba vojenských bojových vozidel</t>
  </si>
  <si>
    <t>30.40</t>
  </si>
  <si>
    <t>30.4</t>
  </si>
  <si>
    <t>Výroba letadel a jejich motorů, kosmických lodí a souvisejících zařízení</t>
  </si>
  <si>
    <t>30.30</t>
  </si>
  <si>
    <t>30.3</t>
  </si>
  <si>
    <t>Výroba železničních lokomotiv a vozového parku</t>
  </si>
  <si>
    <t>30.20</t>
  </si>
  <si>
    <t>30.2</t>
  </si>
  <si>
    <t>Stavba rekreačních a sportovních člunů</t>
  </si>
  <si>
    <t>30.12</t>
  </si>
  <si>
    <t>Stavba lodí a plavidel</t>
  </si>
  <si>
    <t>30.11</t>
  </si>
  <si>
    <t>Stavba lodí a člunů</t>
  </si>
  <si>
    <t>30.1</t>
  </si>
  <si>
    <t>Výroba ostatních dopravních prostředků a zařízení</t>
  </si>
  <si>
    <t>Výroba ostatních dílů a příslušenství pro motorová vozidla</t>
  </si>
  <si>
    <t>29.32</t>
  </si>
  <si>
    <t>Výroba elektrického a elektronického zařízení pro motorová vozidla</t>
  </si>
  <si>
    <t>29.31</t>
  </si>
  <si>
    <t>Výroba dílů a příslušenství pro motorová vozidla a jejich motory</t>
  </si>
  <si>
    <t>29.3</t>
  </si>
  <si>
    <t>Výroba karoserií motorových vozidel; výroba přívěsů a návěsů</t>
  </si>
  <si>
    <t>29.20</t>
  </si>
  <si>
    <t>Výroba karoserií motorových vozidel; výroba přívěsů a návěsů</t>
  </si>
  <si>
    <t>29.2</t>
  </si>
  <si>
    <t>Výroba motorových vozidel a jejich motorů</t>
  </si>
  <si>
    <t>29.10</t>
  </si>
  <si>
    <t>29.1</t>
  </si>
  <si>
    <t>Výroba motorových vozidel (kromě motocyklů), přívěsů a návěsů</t>
  </si>
  <si>
    <t>Výroba ostatních strojů pro speciální účely j. n.</t>
  </si>
  <si>
    <t>28.99</t>
  </si>
  <si>
    <t>Výroba strojů na výrobu plastů a pryže</t>
  </si>
  <si>
    <t>28.96</t>
  </si>
  <si>
    <t>Výroba strojů a přístrojů na výrobu papíru a lepenky</t>
  </si>
  <si>
    <t>28.95</t>
  </si>
  <si>
    <t>Výroba strojů na výrobu textilu, oděvních výrobků a výrobků z usní</t>
  </si>
  <si>
    <t>28.94</t>
  </si>
  <si>
    <t>Výroba strojů na výrobu potravin, nápojů a zpracování tabáku</t>
  </si>
  <si>
    <t>28.93</t>
  </si>
  <si>
    <t>Výroba strojů pro těžbu, dobývání a stavebnictví</t>
  </si>
  <si>
    <t>28.92</t>
  </si>
  <si>
    <t>Výroba strojů pro metalurgii</t>
  </si>
  <si>
    <t>28.91</t>
  </si>
  <si>
    <t>Výroba ostatních strojů pro speciální účely</t>
  </si>
  <si>
    <t>28.9</t>
  </si>
  <si>
    <r>
      <t>Výroba ostatních obráběcích</t>
    </r>
    <r>
      <rPr>
        <b/>
        <sz val="10"/>
        <rFont val="Arial"/>
        <family val="2"/>
        <charset val="238"/>
      </rPr>
      <t xml:space="preserve"> </t>
    </r>
    <r>
      <rPr>
        <sz val="10"/>
        <rFont val="Arial"/>
        <family val="2"/>
        <charset val="238"/>
      </rPr>
      <t>strojů</t>
    </r>
  </si>
  <si>
    <t>28.49</t>
  </si>
  <si>
    <r>
      <t>Výroba kovoobráběcích</t>
    </r>
    <r>
      <rPr>
        <b/>
        <sz val="10"/>
        <rFont val="Arial"/>
        <family val="2"/>
        <charset val="238"/>
      </rPr>
      <t xml:space="preserve"> </t>
    </r>
    <r>
      <rPr>
        <sz val="10"/>
        <rFont val="Arial"/>
        <family val="2"/>
        <charset val="238"/>
      </rPr>
      <t xml:space="preserve">strojů </t>
    </r>
  </si>
  <si>
    <t>28.41</t>
  </si>
  <si>
    <t xml:space="preserve">Výroba kovoobráběcích a ostatních obráběcích strojů </t>
  </si>
  <si>
    <t>28.4</t>
  </si>
  <si>
    <t>Výroba zemědělských a lesnických strojů</t>
  </si>
  <si>
    <t>28.30</t>
  </si>
  <si>
    <t>28.3</t>
  </si>
  <si>
    <t>Výroba ostatních strojů a zařízení pro všeobecné účely j. n.</t>
  </si>
  <si>
    <t>28.29</t>
  </si>
  <si>
    <t>Výroba průmyslových chladicích a klimatizačních zařízení</t>
  </si>
  <si>
    <t>28.25</t>
  </si>
  <si>
    <t>Výroba ručních mechanizovaných nástrojů</t>
  </si>
  <si>
    <t>28.24</t>
  </si>
  <si>
    <t>Výroba kancelářských strojů a zařízení, kromě počítačů a periferních zařízení</t>
  </si>
  <si>
    <t>28.23</t>
  </si>
  <si>
    <t>Výroba zdvihacích a manipulačních zařízení</t>
  </si>
  <si>
    <t>28.22</t>
  </si>
  <si>
    <t>Výroba pecí a hořáků pro topeniště</t>
  </si>
  <si>
    <t>28.21</t>
  </si>
  <si>
    <t>Výroba ostatních strojů a zařízení pro všeobecné účely</t>
  </si>
  <si>
    <t>28.2</t>
  </si>
  <si>
    <t>Výroba ložisek, ozubených kol, převodů a hnacích prvků</t>
  </si>
  <si>
    <t>28.15</t>
  </si>
  <si>
    <t>Výroba ostatních potrubních armatur</t>
  </si>
  <si>
    <t>28.14</t>
  </si>
  <si>
    <t>Výroba ostatních čerpadel a kompresorů</t>
  </si>
  <si>
    <t>28.13</t>
  </si>
  <si>
    <t xml:space="preserve">Výroba hydraulických a pneumatických zařízení </t>
  </si>
  <si>
    <t>28.12</t>
  </si>
  <si>
    <t>Výroba motorů a turbín, kromě motorů pro letadla, automobily a motocykly</t>
  </si>
  <si>
    <t>28.11</t>
  </si>
  <si>
    <t>Výroba strojů a zařízení pro všeobecné účely</t>
  </si>
  <si>
    <t>28.1</t>
  </si>
  <si>
    <t>Výroba strojů a zařízení j. n.</t>
  </si>
  <si>
    <t>Výroba ostatních elektrických zařízení</t>
  </si>
  <si>
    <t>27.90</t>
  </si>
  <si>
    <t>27.9</t>
  </si>
  <si>
    <t>Výroba neelektrických spotřebičů převážně pro domácnost</t>
  </si>
  <si>
    <t>27.52</t>
  </si>
  <si>
    <t>Výroba elektrických spotřebičů převážně pro domácnost</t>
  </si>
  <si>
    <t>27.51</t>
  </si>
  <si>
    <t>Výroba spotřebičů převážně pro domácnost</t>
  </si>
  <si>
    <t>27.5</t>
  </si>
  <si>
    <t xml:space="preserve">Výroba elektrických osvětlovacích zařízení </t>
  </si>
  <si>
    <t>27.40</t>
  </si>
  <si>
    <r>
      <t>Výroba elektrických osvětlovacích zařízení</t>
    </r>
    <r>
      <rPr>
        <sz val="10"/>
        <rFont val="Arial"/>
        <family val="2"/>
        <charset val="238"/>
      </rPr>
      <t xml:space="preserve"> </t>
    </r>
  </si>
  <si>
    <t>27.4</t>
  </si>
  <si>
    <t>Výroba elektroinstalačních zařízení</t>
  </si>
  <si>
    <t>27.33</t>
  </si>
  <si>
    <t>Výroba elektrických vodičů a kabelů j. n.</t>
  </si>
  <si>
    <t>27.32</t>
  </si>
  <si>
    <t xml:space="preserve">Výroba optických kabelů </t>
  </si>
  <si>
    <t>27.31</t>
  </si>
  <si>
    <t xml:space="preserve">Výroba optických a elektrických kabelů, elektrických vodičů a elektroinstalačních zařízení </t>
  </si>
  <si>
    <t>27.3</t>
  </si>
  <si>
    <t xml:space="preserve">Výroba baterií a akumulátorů </t>
  </si>
  <si>
    <t>27.20</t>
  </si>
  <si>
    <t>27.2</t>
  </si>
  <si>
    <r>
      <t>Výroba elektrických rozvodných a kontrolních</t>
    </r>
    <r>
      <rPr>
        <b/>
        <sz val="10"/>
        <rFont val="Arial"/>
        <family val="2"/>
        <charset val="238"/>
      </rPr>
      <t xml:space="preserve"> </t>
    </r>
    <r>
      <rPr>
        <sz val="10"/>
        <rFont val="Arial"/>
        <family val="2"/>
        <charset val="238"/>
      </rPr>
      <t>zařízení</t>
    </r>
  </si>
  <si>
    <t>27.12</t>
  </si>
  <si>
    <t>Výroba elektrických motorů, generátorů a transformátorů</t>
  </si>
  <si>
    <t>27.11</t>
  </si>
  <si>
    <t>Výroba elektrických motorů, generátorů, transformátorů a elektrických rozvodných a kontrolních zařízení</t>
  </si>
  <si>
    <t>27.1</t>
  </si>
  <si>
    <t>Výroba elektrických zařízení</t>
  </si>
  <si>
    <t>Výroba magnetických a optických médií</t>
  </si>
  <si>
    <t>26.80</t>
  </si>
  <si>
    <t>26.8</t>
  </si>
  <si>
    <r>
      <t>Výroba optických a fotografických</t>
    </r>
    <r>
      <rPr>
        <b/>
        <sz val="10"/>
        <rFont val="Arial"/>
        <family val="2"/>
        <charset val="238"/>
      </rPr>
      <t xml:space="preserve"> </t>
    </r>
    <r>
      <rPr>
        <sz val="10"/>
        <rFont val="Arial"/>
        <family val="2"/>
        <charset val="238"/>
      </rPr>
      <t>přístrojů a zařízení</t>
    </r>
  </si>
  <si>
    <t>26.70</t>
  </si>
  <si>
    <t>Výroba optických a fotografických přístrojů a zařízení</t>
  </si>
  <si>
    <t>26.7</t>
  </si>
  <si>
    <t>Výroba ozařovacích, elektroléčebných a elektroterapeutických přístrojů</t>
  </si>
  <si>
    <t>26.60</t>
  </si>
  <si>
    <t>26.6</t>
  </si>
  <si>
    <t>Výroba časoměrných přístrojů</t>
  </si>
  <si>
    <t>26.52</t>
  </si>
  <si>
    <t xml:space="preserve">Výroba měřicích, zkušebních a navigačních přístrojů </t>
  </si>
  <si>
    <t>26.51</t>
  </si>
  <si>
    <t>Výroba měřicích, zkušebních a navigačních přístrojů; výroba časoměrných přístrojů</t>
  </si>
  <si>
    <t>26.5</t>
  </si>
  <si>
    <t xml:space="preserve">Výroba spotřební elektroniky </t>
  </si>
  <si>
    <t>26.40</t>
  </si>
  <si>
    <t>26.4</t>
  </si>
  <si>
    <t>Výroba komunikačních zařízení</t>
  </si>
  <si>
    <t>26.30</t>
  </si>
  <si>
    <t>26.3</t>
  </si>
  <si>
    <t>Výroba počítačů a periferních zařízení</t>
  </si>
  <si>
    <t>26.20</t>
  </si>
  <si>
    <t>26.2</t>
  </si>
  <si>
    <t>Výroba osazených elektronických desek</t>
  </si>
  <si>
    <t>26.12</t>
  </si>
  <si>
    <t xml:space="preserve">Výroba elektronických součástek </t>
  </si>
  <si>
    <t>26.11</t>
  </si>
  <si>
    <t>Výroba elektronických součástek a desek</t>
  </si>
  <si>
    <t>26.1</t>
  </si>
  <si>
    <t>Výroba počítačů, elektronických a optických přístrojů a zařízení</t>
  </si>
  <si>
    <t>Výroba ostatních kovodělných výrobků j. n.</t>
  </si>
  <si>
    <t>25.99</t>
  </si>
  <si>
    <t>Výroba spojovacích materiálů a spojovacích výrobků se závity</t>
  </si>
  <si>
    <t>25.94</t>
  </si>
  <si>
    <t>Výroba drátěných výrobků, řetězů a pružin</t>
  </si>
  <si>
    <t>25.93</t>
  </si>
  <si>
    <t>Výroba drobných kovových obalů</t>
  </si>
  <si>
    <t>25.92</t>
  </si>
  <si>
    <t>Výroba ocelových sudů a podobných nádob</t>
  </si>
  <si>
    <t>25.91</t>
  </si>
  <si>
    <t>Výroba ostatních kovodělných výrobků</t>
  </si>
  <si>
    <t>25.9</t>
  </si>
  <si>
    <t>Výroba nástrojů a nářadí</t>
  </si>
  <si>
    <t>25.73</t>
  </si>
  <si>
    <t>Výroba zámků a kování</t>
  </si>
  <si>
    <t>25.72</t>
  </si>
  <si>
    <t>Výroba nožířských výrobků</t>
  </si>
  <si>
    <t>25.71</t>
  </si>
  <si>
    <t xml:space="preserve">Výroba nožířských výrobků, nástrojů a železářských výrobků </t>
  </si>
  <si>
    <t>25.7</t>
  </si>
  <si>
    <t>Obrábění</t>
  </si>
  <si>
    <t>25.62</t>
  </si>
  <si>
    <t>Povrchová úprava a zušlechťování kovů</t>
  </si>
  <si>
    <t>25.61</t>
  </si>
  <si>
    <t>Povrchová úprava a zušlechťování kovů; obrábění</t>
  </si>
  <si>
    <t>25.6</t>
  </si>
  <si>
    <t>Kování, lisování, ražení, válcování a protlačování kovů; prášková metalurgie</t>
  </si>
  <si>
    <t>25.50</t>
  </si>
  <si>
    <t>25.5</t>
  </si>
  <si>
    <t>Výroba zbraní a střeliva</t>
  </si>
  <si>
    <t>25.40</t>
  </si>
  <si>
    <t>25.4</t>
  </si>
  <si>
    <t>Výroba parních kotlů, kromě kotlů pro ústřední topení</t>
  </si>
  <si>
    <t>25.30</t>
  </si>
  <si>
    <t>25.3</t>
  </si>
  <si>
    <t>Výroba kovových nádrží a zásobníků</t>
  </si>
  <si>
    <t>25.29</t>
  </si>
  <si>
    <t>Výroba radiátorů a kotlů k ústřednímu topení</t>
  </si>
  <si>
    <t>25.21</t>
  </si>
  <si>
    <t xml:space="preserve">Výroba radiátorů a kotlů k ústřednímu topení, kovových nádrží a zásobníků </t>
  </si>
  <si>
    <t>25.2</t>
  </si>
  <si>
    <t>Výroba kovových dveří a oken</t>
  </si>
  <si>
    <t>25.12</t>
  </si>
  <si>
    <t>Výroba kovových konstrukcí a jejich dílů</t>
  </si>
  <si>
    <t>25.11</t>
  </si>
  <si>
    <t>Výroba konstrukčních kovových výrobků</t>
  </si>
  <si>
    <t>25.1</t>
  </si>
  <si>
    <t>Výroba kovových konstrukcí a kovodělných výrobků, kromě strojů a zařízení</t>
  </si>
  <si>
    <t>Výroba odlitků z ostatních neželezných kovů</t>
  </si>
  <si>
    <t>24.54</t>
  </si>
  <si>
    <t>Výroba odlitků z lehkých neželezných kovů</t>
  </si>
  <si>
    <t>24.53</t>
  </si>
  <si>
    <t>Výroba odlitků z legovaných ocelí</t>
  </si>
  <si>
    <t>24.52.2</t>
  </si>
  <si>
    <t>Výroba odlitků z uhlíkatých ocelí</t>
  </si>
  <si>
    <t>24.52.1</t>
  </si>
  <si>
    <t>Výroba odlitků z oceli</t>
  </si>
  <si>
    <t>24.52</t>
  </si>
  <si>
    <t>Výroba ostatních odlitků z litiny</t>
  </si>
  <si>
    <t>24.51.9</t>
  </si>
  <si>
    <t>Výroba odlitků z litiny s kuličkovým grafitem</t>
  </si>
  <si>
    <t>24.51.2</t>
  </si>
  <si>
    <t>Výroba odlitků z litiny s lupínkovým grafitem</t>
  </si>
  <si>
    <t>24.51.1</t>
  </si>
  <si>
    <t>Výroba odlitků z litiny</t>
  </si>
  <si>
    <t>24.51</t>
  </si>
  <si>
    <t>Slévárenství</t>
  </si>
  <si>
    <t>24.5</t>
  </si>
  <si>
    <t>Zpracování jaderného paliva</t>
  </si>
  <si>
    <t>24.46</t>
  </si>
  <si>
    <t>Výroba a hutní zpracování ostatních neželezných kovů</t>
  </si>
  <si>
    <t>24.45</t>
  </si>
  <si>
    <t>Výroba a hutní zpracování mědi</t>
  </si>
  <si>
    <t>24.44</t>
  </si>
  <si>
    <t>Výroba a hutní zpracování olova, zinku a cínu</t>
  </si>
  <si>
    <t>24.43</t>
  </si>
  <si>
    <t>Výroba a hutní zpracování hliníku</t>
  </si>
  <si>
    <t>24.42</t>
  </si>
  <si>
    <t>Výroba a hutní zpracování drahých kovů</t>
  </si>
  <si>
    <t>24.41</t>
  </si>
  <si>
    <t>Výroba a hutní zpracování drahých a neželezných kovů</t>
  </si>
  <si>
    <t>24.4</t>
  </si>
  <si>
    <t>Tažení ocelového drátu za studena</t>
  </si>
  <si>
    <t>24.34</t>
  </si>
  <si>
    <t xml:space="preserve">Tváření ocelových profilů za studena </t>
  </si>
  <si>
    <t>24.33</t>
  </si>
  <si>
    <t>Válcování ocelových úzkých pásů za studena</t>
  </si>
  <si>
    <t>24.32</t>
  </si>
  <si>
    <t>Tažení tyčí za studena</t>
  </si>
  <si>
    <t>24.31</t>
  </si>
  <si>
    <t>Výroba ostatních výrobků získaných jednostupňovým zpracováním oceli</t>
  </si>
  <si>
    <t>24.3</t>
  </si>
  <si>
    <t>Výroba ocelových trub, trubek, dutých profilů a souvisejících potrubních tvarovek</t>
  </si>
  <si>
    <t>24.20</t>
  </si>
  <si>
    <t>24.2</t>
  </si>
  <si>
    <t xml:space="preserve">Tváření výrobků za tepla  </t>
  </si>
  <si>
    <t>24.10.3</t>
  </si>
  <si>
    <t>Výroba plochých výrobků (kromě pásky za studena)</t>
  </si>
  <si>
    <t>24.10.2</t>
  </si>
  <si>
    <t>Výroba surového železa, oceli a feroslitin</t>
  </si>
  <si>
    <t>24.10.1</t>
  </si>
  <si>
    <t xml:space="preserve">Výroba surového železa, oceli a feroslitin, plochých výrobků (kromě pásky za studena), tváření výrobků za tepla  </t>
  </si>
  <si>
    <t>24.10</t>
  </si>
  <si>
    <t>24.1</t>
  </si>
  <si>
    <t>Výroba základních kovů, hutní zpracování kovů; slévárenství</t>
  </si>
  <si>
    <t>Výroba ostatních nekovových minerálních výrobků j. n.</t>
  </si>
  <si>
    <t>23.99</t>
  </si>
  <si>
    <t>Výroba brusiv</t>
  </si>
  <si>
    <t>23.91</t>
  </si>
  <si>
    <t>Výroba brusiv a ostatních nekovových minerálních výrobků j. n.</t>
  </si>
  <si>
    <t>23.9</t>
  </si>
  <si>
    <t xml:space="preserve">Řezání, tvarování a konečná úprava kamenů </t>
  </si>
  <si>
    <t>23.70</t>
  </si>
  <si>
    <t>23.7</t>
  </si>
  <si>
    <t xml:space="preserve">Výroba ostatních betonových, cementových a sádrových výrobků </t>
  </si>
  <si>
    <t>23.69</t>
  </si>
  <si>
    <t>Výroba vláknitých cementů</t>
  </si>
  <si>
    <t>23.65</t>
  </si>
  <si>
    <t xml:space="preserve">Výroba malt </t>
  </si>
  <si>
    <t>23.64</t>
  </si>
  <si>
    <t>Výroba betonu připraveného k lití</t>
  </si>
  <si>
    <t>23.63</t>
  </si>
  <si>
    <t>Výroba sádrových výrobků pro stavební účely</t>
  </si>
  <si>
    <t>23.62</t>
  </si>
  <si>
    <t>Výroba betonových výrobků pro stavební účely</t>
  </si>
  <si>
    <t>23.61</t>
  </si>
  <si>
    <t>Výroba betonových, cementových a sádrových výrobků</t>
  </si>
  <si>
    <t>23.6</t>
  </si>
  <si>
    <t>Výroba vápna a sádry</t>
  </si>
  <si>
    <t>23.52</t>
  </si>
  <si>
    <t>Výroba cementu</t>
  </si>
  <si>
    <t>23.51</t>
  </si>
  <si>
    <t>Výroba cementu, vápna a sádry</t>
  </si>
  <si>
    <t>23.5</t>
  </si>
  <si>
    <t>Výroba ostatních keramických výrobků</t>
  </si>
  <si>
    <t>23.49</t>
  </si>
  <si>
    <t>Výroba ostatních technických keramických výrobků</t>
  </si>
  <si>
    <t>23.44</t>
  </si>
  <si>
    <t>Výroba keramických izolátorů a izolačního příslušenství</t>
  </si>
  <si>
    <t>23.43</t>
  </si>
  <si>
    <t>Výroba keramických sanitárních výrobků</t>
  </si>
  <si>
    <t>23.42</t>
  </si>
  <si>
    <t>Výroba keramických a porcelánových výrobků převážně pro domácnost a ozdobných předmětů</t>
  </si>
  <si>
    <t>23.41</t>
  </si>
  <si>
    <t xml:space="preserve">Výroba ostatních porcelánových a keramických výrobků </t>
  </si>
  <si>
    <t>23.4</t>
  </si>
  <si>
    <t>Výroba pálených zdicích materiálů, tašek, dlaždic a podobných výrobků</t>
  </si>
  <si>
    <t>23.32</t>
  </si>
  <si>
    <t>Výroba keramických obkládaček a dlaždic</t>
  </si>
  <si>
    <t>23.31</t>
  </si>
  <si>
    <t xml:space="preserve">Výroba stavebních výrobků z jílovitých materiálů </t>
  </si>
  <si>
    <t>23.3</t>
  </si>
  <si>
    <t>Výroba žáruvzdorných výrobků</t>
  </si>
  <si>
    <t>23.20</t>
  </si>
  <si>
    <t>23.2</t>
  </si>
  <si>
    <t>Výroba a zpracování ostatního skla vč. technického</t>
  </si>
  <si>
    <t>23.19</t>
  </si>
  <si>
    <t>Výroba skleněných vláken</t>
  </si>
  <si>
    <t>23.14</t>
  </si>
  <si>
    <t>Výroba dutého skla</t>
  </si>
  <si>
    <t>23.13</t>
  </si>
  <si>
    <t>Tvarování a zpracování plochého skla</t>
  </si>
  <si>
    <t>23.12</t>
  </si>
  <si>
    <t>Výroba plochého skla</t>
  </si>
  <si>
    <t>23.11</t>
  </si>
  <si>
    <t>Výroba skla a skleněných výrobků</t>
  </si>
  <si>
    <t>23.1</t>
  </si>
  <si>
    <t>Výroba ostatních nekovových minerálních výrobků</t>
  </si>
  <si>
    <t>Výroba ostatních plastových výrobků</t>
  </si>
  <si>
    <t>22.29</t>
  </si>
  <si>
    <t>Výroba plastových výrobků pro stavebnictví</t>
  </si>
  <si>
    <t>22.23</t>
  </si>
  <si>
    <t>Výroba plastových obalů</t>
  </si>
  <si>
    <t>22.22</t>
  </si>
  <si>
    <t>Výroba plastových desek, fólií, hadic, trubek a profilů</t>
  </si>
  <si>
    <t>22.21</t>
  </si>
  <si>
    <t>Výroba plastových výrobků</t>
  </si>
  <si>
    <t>22.2</t>
  </si>
  <si>
    <t>Výroba ostatních pryžových výrobků</t>
  </si>
  <si>
    <t>22.19</t>
  </si>
  <si>
    <t>Výroba pryžových plášťů a duší; protektorování pneumatik</t>
  </si>
  <si>
    <t>22.11</t>
  </si>
  <si>
    <t>Výroba pryžových výrobků</t>
  </si>
  <si>
    <t>22.1</t>
  </si>
  <si>
    <t>Výroba pryžových a plastových výrobků</t>
  </si>
  <si>
    <t xml:space="preserve">Výroba farmaceutických přípravků </t>
  </si>
  <si>
    <t>21.20</t>
  </si>
  <si>
    <t>21.2</t>
  </si>
  <si>
    <t>Výroba základních farmaceutických výrobků</t>
  </si>
  <si>
    <t>21.10</t>
  </si>
  <si>
    <t>21.1</t>
  </si>
  <si>
    <t>Výroba základních farmaceutických výrobků a farmaceutických přípravků</t>
  </si>
  <si>
    <t>Výroba chemických vláken</t>
  </si>
  <si>
    <t>20.60</t>
  </si>
  <si>
    <t>20.6</t>
  </si>
  <si>
    <t>Výroba jiných chemických výrobků j. n.</t>
  </si>
  <si>
    <t>20.59.9</t>
  </si>
  <si>
    <t>Výroba metylesterů a etylesterů mastných kyselin pro pohon motorů a pro výrobu směsí paliv pro pohon motorů</t>
  </si>
  <si>
    <t>20.59.1</t>
  </si>
  <si>
    <t>Výroba ostatních chemických výrobků j. n.</t>
  </si>
  <si>
    <t>20.59</t>
  </si>
  <si>
    <t xml:space="preserve">Výroba vonných silic </t>
  </si>
  <si>
    <t>20.53</t>
  </si>
  <si>
    <t xml:space="preserve">Výroba klihů </t>
  </si>
  <si>
    <t>20.52</t>
  </si>
  <si>
    <t>Výroba výbušnin</t>
  </si>
  <si>
    <t>20.51</t>
  </si>
  <si>
    <t>Výroba ostatních chemických výrobků</t>
  </si>
  <si>
    <t>20.5</t>
  </si>
  <si>
    <t>Výroba parfémů a toaletních přípravků</t>
  </si>
  <si>
    <t>20.42</t>
  </si>
  <si>
    <t>Výroba mýdel a detergentů, čisticích a lešticích prostředků</t>
  </si>
  <si>
    <t>20.41</t>
  </si>
  <si>
    <t>Výroba mýdel a detergentů, čisticích a lešticích prostředků, parfémů a toaletních přípravků</t>
  </si>
  <si>
    <t>20.4</t>
  </si>
  <si>
    <t>Výroba nátěrových barev, laků a jiných nátěrových materiálů, tiskařských barev a tmelů</t>
  </si>
  <si>
    <t>20.30</t>
  </si>
  <si>
    <t>20.3</t>
  </si>
  <si>
    <t>Výroba pesticidů a jiných agrochemických přípravků</t>
  </si>
  <si>
    <t>20.20</t>
  </si>
  <si>
    <t>20.2</t>
  </si>
  <si>
    <t>Výroba syntetického kaučuku v primárních formách</t>
  </si>
  <si>
    <t>20.17</t>
  </si>
  <si>
    <t>Výroba plastů v primárních formách</t>
  </si>
  <si>
    <t>20.16</t>
  </si>
  <si>
    <t>Výroba hnojiv a dusíkatých sloučenin</t>
  </si>
  <si>
    <t>20.15</t>
  </si>
  <si>
    <t>Výroba ostatních základních organických chemických látek</t>
  </si>
  <si>
    <t>20.14.9</t>
  </si>
  <si>
    <t>Výroba bioetanolu (biolihu) pro pohon motorů a pro výrobu směsí a komponent paliv pro pohon motorů</t>
  </si>
  <si>
    <t>20.14.1</t>
  </si>
  <si>
    <t>Výroba jiných základních organických chemických látek</t>
  </si>
  <si>
    <t>20.14</t>
  </si>
  <si>
    <t>Výroba jiných základních anorganických chemických látek</t>
  </si>
  <si>
    <t>20.13</t>
  </si>
  <si>
    <t>Výroba barviv a pigmentů</t>
  </si>
  <si>
    <t>20.12</t>
  </si>
  <si>
    <t>Výroba technických plynů</t>
  </si>
  <si>
    <t>20.11</t>
  </si>
  <si>
    <t>Výroba základních chemických látek, hnojiv a dusíkatých sloučenin, plastů a syntetického kaučuku v primárních formách</t>
  </si>
  <si>
    <t>20.1</t>
  </si>
  <si>
    <t>Výroba chemických látek a chemických přípravků</t>
  </si>
  <si>
    <t xml:space="preserve">Výroba rafinovaných ropných produktů </t>
  </si>
  <si>
    <t>19.20</t>
  </si>
  <si>
    <t>19.2</t>
  </si>
  <si>
    <t>Výroba koksárenských produktů</t>
  </si>
  <si>
    <t>19.10</t>
  </si>
  <si>
    <t>19.1</t>
  </si>
  <si>
    <t xml:space="preserve">Výroba koksu a rafinovaných ropných produktů </t>
  </si>
  <si>
    <r>
      <t>Rozmnožování nahraných nosičů</t>
    </r>
    <r>
      <rPr>
        <b/>
        <sz val="10"/>
        <rFont val="Arial"/>
        <family val="2"/>
        <charset val="238"/>
      </rPr>
      <t xml:space="preserve"> </t>
    </r>
  </si>
  <si>
    <t>18.20</t>
  </si>
  <si>
    <t xml:space="preserve">Rozmnožování nahraných nosičů </t>
  </si>
  <si>
    <t>18.2</t>
  </si>
  <si>
    <t>Vázání a související činnosti</t>
  </si>
  <si>
    <t>18.14</t>
  </si>
  <si>
    <t>Příprava tisku a digitálních dat</t>
  </si>
  <si>
    <t>18.13</t>
  </si>
  <si>
    <t>Tisk ostatní, kromě novin</t>
  </si>
  <si>
    <t>18.12</t>
  </si>
  <si>
    <t>Tisk novin</t>
  </si>
  <si>
    <t>18.11</t>
  </si>
  <si>
    <t>Tisk a činnosti související s tiskem</t>
  </si>
  <si>
    <t>18.1</t>
  </si>
  <si>
    <t>Tisk a rozmnožování nahraných nosičů</t>
  </si>
  <si>
    <t>Výroba ostatních výrobků z papíru a lepenky</t>
  </si>
  <si>
    <t>17.29</t>
  </si>
  <si>
    <t>Výroba tapet</t>
  </si>
  <si>
    <t>17.24</t>
  </si>
  <si>
    <t>Výroba kancelářských potřeb z papíru</t>
  </si>
  <si>
    <t>17.23</t>
  </si>
  <si>
    <t>Výroba domácích potřeb, hygienických a toaletních výrobků z papíru</t>
  </si>
  <si>
    <t>17.22</t>
  </si>
  <si>
    <t>Výroba vlnitého papíru a lepenky, papírových a lepenkových obalů</t>
  </si>
  <si>
    <t>17.21</t>
  </si>
  <si>
    <t>Výroba výrobků z papíru a lepenky</t>
  </si>
  <si>
    <t>17.2</t>
  </si>
  <si>
    <t>Výroba papíru a lepenky</t>
  </si>
  <si>
    <t>17.12</t>
  </si>
  <si>
    <t>Výroba ostatních papírenských vláknin</t>
  </si>
  <si>
    <t>17.11.3</t>
  </si>
  <si>
    <t>Výroba mechanických vláknin</t>
  </si>
  <si>
    <t>17.11.2</t>
  </si>
  <si>
    <t>Výroba chemických buničin</t>
  </si>
  <si>
    <t>17.11.1</t>
  </si>
  <si>
    <t>Výroba buničiny</t>
  </si>
  <si>
    <t>17.11</t>
  </si>
  <si>
    <t>Výroba buničiny, papíru a lepenky</t>
  </si>
  <si>
    <t>17.1</t>
  </si>
  <si>
    <t>Výroba papíru a výrobků z papíru</t>
  </si>
  <si>
    <t>Výroba ostatních dřevěných, korkových, proutěných a slaměných výrobků, kromě nábytku</t>
  </si>
  <si>
    <t>16.29</t>
  </si>
  <si>
    <t>Výroba dřevěných obalů</t>
  </si>
  <si>
    <t>16.24</t>
  </si>
  <si>
    <t>Výroba ostatních výrobků stavebního truhlářství a tesařství</t>
  </si>
  <si>
    <t>16.23</t>
  </si>
  <si>
    <t>Výroba sestavených parketových podlah</t>
  </si>
  <si>
    <t>16.22</t>
  </si>
  <si>
    <t xml:space="preserve">Výroba dýh a desek na bázi dřeva </t>
  </si>
  <si>
    <t>16.21</t>
  </si>
  <si>
    <t>Výroba dřevěných, korkových, proutěných a slaměných výrobků, kromě nábytku</t>
  </si>
  <si>
    <t>16.2</t>
  </si>
  <si>
    <t>Výroba pilařská a impregnace dřeva</t>
  </si>
  <si>
    <t>16.10</t>
  </si>
  <si>
    <t>16.1</t>
  </si>
  <si>
    <t>Zpracování dřeva, výroba dřevěných, korkových, proutěných a slaměných výrobků, kromě nábytku</t>
  </si>
  <si>
    <t>Výroba obuvi z ostatních materiálů</t>
  </si>
  <si>
    <t>15.20.9</t>
  </si>
  <si>
    <t>Výroba obuvi s usňovým svrškem</t>
  </si>
  <si>
    <t>15.20.1</t>
  </si>
  <si>
    <t xml:space="preserve">Výroba obuvi </t>
  </si>
  <si>
    <t>15.20</t>
  </si>
  <si>
    <t>15.2</t>
  </si>
  <si>
    <t>Výroba brašnářských, sedlářských a podobných výrobků</t>
  </si>
  <si>
    <t>15.12</t>
  </si>
  <si>
    <t xml:space="preserve">Činění a úprava usní (vyčiněných kůží); zpracování a barvení kožešin </t>
  </si>
  <si>
    <t>15.11</t>
  </si>
  <si>
    <t>Činění a úprava usní (vyčiněných kůží); zpracování a barvení kožešin; výroba brašnářských, sedlářských a podobných výrobků</t>
  </si>
  <si>
    <t>15.1</t>
  </si>
  <si>
    <t xml:space="preserve">Výroba usní a souvisejících výrobků </t>
  </si>
  <si>
    <t>Výroba ostatních pletených a háčkovaných oděvů</t>
  </si>
  <si>
    <t>14.39</t>
  </si>
  <si>
    <t>Výroba pletených a háčkovaných punčochových výrobků</t>
  </si>
  <si>
    <t>14.31</t>
  </si>
  <si>
    <t>Výroba pletených a háčkovaných oděvů</t>
  </si>
  <si>
    <t>14.3</t>
  </si>
  <si>
    <t>Výroba kožešinových výrobků</t>
  </si>
  <si>
    <t>14.20</t>
  </si>
  <si>
    <t>14.2</t>
  </si>
  <si>
    <t xml:space="preserve">Výroba ostatních oděvů a oděvních doplňků </t>
  </si>
  <si>
    <t>14.19</t>
  </si>
  <si>
    <t>Výroba osobního prádla</t>
  </si>
  <si>
    <t>14.14</t>
  </si>
  <si>
    <t>Výroba ostatních svrchních oděvů</t>
  </si>
  <si>
    <t>14.13</t>
  </si>
  <si>
    <t>Výroba pracovních oděvů</t>
  </si>
  <si>
    <t>14.12</t>
  </si>
  <si>
    <t xml:space="preserve">Výroba kožených oděvů </t>
  </si>
  <si>
    <t>14.11</t>
  </si>
  <si>
    <t xml:space="preserve">Výroba oděvů, kromě kožešinových výrobků </t>
  </si>
  <si>
    <t>14.1</t>
  </si>
  <si>
    <t>Výroba oděvů</t>
  </si>
  <si>
    <t>Výroba ostatních textilií j. n.</t>
  </si>
  <si>
    <t>13.99</t>
  </si>
  <si>
    <t>Výroba ostatních technických a průmyslových textilií</t>
  </si>
  <si>
    <t>13.96</t>
  </si>
  <si>
    <t>Výroba netkaných textilií a výrobků z nich, kromě oděvů</t>
  </si>
  <si>
    <t>13.95</t>
  </si>
  <si>
    <t>Výroba lan, provazů a síťovaných výrobků</t>
  </si>
  <si>
    <t>13.94</t>
  </si>
  <si>
    <t>Výroba koberců a kobercových předložek</t>
  </si>
  <si>
    <t>13.93</t>
  </si>
  <si>
    <t>Výroba konfekčních textilních výrobků, kromě oděvů</t>
  </si>
  <si>
    <t>13.92</t>
  </si>
  <si>
    <t>Výroba pletených a háčkovaných materiálů</t>
  </si>
  <si>
    <t>13.91</t>
  </si>
  <si>
    <t>Výroba ostatních textilií</t>
  </si>
  <si>
    <t>13.9</t>
  </si>
  <si>
    <t>Konečná úprava textilií</t>
  </si>
  <si>
    <t>13.30</t>
  </si>
  <si>
    <t>13.3</t>
  </si>
  <si>
    <t xml:space="preserve">Tkaní textilií </t>
  </si>
  <si>
    <t>13.20</t>
  </si>
  <si>
    <t>13.2</t>
  </si>
  <si>
    <t>Úprava a spřádání textilních vláken a příze</t>
  </si>
  <si>
    <t>13.10</t>
  </si>
  <si>
    <t>13.1</t>
  </si>
  <si>
    <t xml:space="preserve">Výroba textilií </t>
  </si>
  <si>
    <t>Výroba tabákových výrobků</t>
  </si>
  <si>
    <t>12.00</t>
  </si>
  <si>
    <t>12.0</t>
  </si>
  <si>
    <t>Výroba nealkoholických nápojů; stáčení minerálních a ostatních vod do lahví</t>
  </si>
  <si>
    <t>11.07</t>
  </si>
  <si>
    <t>Výroba sladu</t>
  </si>
  <si>
    <t>11.06</t>
  </si>
  <si>
    <t xml:space="preserve">Výroba piva </t>
  </si>
  <si>
    <t>11.05</t>
  </si>
  <si>
    <t>Výroba ostatních nedestilovaných kvašených nápojů</t>
  </si>
  <si>
    <t>11.04</t>
  </si>
  <si>
    <t>Výroba jablečného vína a jiných ovocných vín</t>
  </si>
  <si>
    <t>11.03</t>
  </si>
  <si>
    <t xml:space="preserve">Výroba vína z vinných hroznů </t>
  </si>
  <si>
    <t>11.02</t>
  </si>
  <si>
    <t>Destilace, rektifikace a míchání lihovin</t>
  </si>
  <si>
    <t>11.01</t>
  </si>
  <si>
    <t>Výroba nápojů</t>
  </si>
  <si>
    <t>11.0</t>
  </si>
  <si>
    <t>Výroba průmyslových krmiv pro zvířata v zájmovém chovu</t>
  </si>
  <si>
    <t>10.92</t>
  </si>
  <si>
    <t>Výroba průmyslových krmiv pro hospodářská zvířata</t>
  </si>
  <si>
    <t>10.91</t>
  </si>
  <si>
    <t>Výroba průmyslových krmiv</t>
  </si>
  <si>
    <t>10.9</t>
  </si>
  <si>
    <t>Výroba ostatních potravinářských výrobků j. n.</t>
  </si>
  <si>
    <t>10.89</t>
  </si>
  <si>
    <t>Výroba homogenizovaných potravinářských přípravků a dietních potravin</t>
  </si>
  <si>
    <t>10.86</t>
  </si>
  <si>
    <t>Výroba hotových pokrmů</t>
  </si>
  <si>
    <t>10.85</t>
  </si>
  <si>
    <t>Výroba koření a aromatických výtažků</t>
  </si>
  <si>
    <t>10.84</t>
  </si>
  <si>
    <t>Zpracování čaje a kávy</t>
  </si>
  <si>
    <t>10.83</t>
  </si>
  <si>
    <t>Výroba kakaa, čokolády a cukrovinek</t>
  </si>
  <si>
    <t>10.82</t>
  </si>
  <si>
    <t>Výroba cukru</t>
  </si>
  <si>
    <t>10.81</t>
  </si>
  <si>
    <t>Výroba ostatních potravinářských výrobků</t>
  </si>
  <si>
    <t>10.8</t>
  </si>
  <si>
    <t>Výroba makaronů, nudlí, kuskusu a podobných moučných výrobků</t>
  </si>
  <si>
    <t>10.73</t>
  </si>
  <si>
    <t xml:space="preserve">Výroba sucharů a sušenek; výroba trvanlivých cukrářských výrobků </t>
  </si>
  <si>
    <t>10.72</t>
  </si>
  <si>
    <t>Výroba pekařských a cukrářských výrobků, kromě trvanlivých</t>
  </si>
  <si>
    <t>10.71</t>
  </si>
  <si>
    <t>Výroba pekařských, cukrářských a jiných moučných výrobků</t>
  </si>
  <si>
    <t>10.7</t>
  </si>
  <si>
    <t>Výroba škrobárenských výrobků</t>
  </si>
  <si>
    <t>10.62</t>
  </si>
  <si>
    <t>Výroba mlýnských výrobků</t>
  </si>
  <si>
    <t>10.61</t>
  </si>
  <si>
    <t>Výroba mlýnských a škrobárenských výrobků</t>
  </si>
  <si>
    <t>10.6</t>
  </si>
  <si>
    <t>Výroba zmrzliny</t>
  </si>
  <si>
    <t>10.52</t>
  </si>
  <si>
    <t>Zpracování mléka, výroba mléčných výrobků a sýrů</t>
  </si>
  <si>
    <t>10.51</t>
  </si>
  <si>
    <t xml:space="preserve">Výroba mléčných výrobků </t>
  </si>
  <si>
    <t>10.5</t>
  </si>
  <si>
    <t>Výroba margarínu a podobných jedlých tuků</t>
  </si>
  <si>
    <t>10.42</t>
  </si>
  <si>
    <t>Výroba olejů a tuků</t>
  </si>
  <si>
    <t>10.41</t>
  </si>
  <si>
    <t>Výroba rostlinných a živočišných olejů a tuků</t>
  </si>
  <si>
    <t>10.4</t>
  </si>
  <si>
    <t xml:space="preserve">Ostatní zpracování a konzervování ovoce a zeleniny </t>
  </si>
  <si>
    <t>10.39</t>
  </si>
  <si>
    <t>Výroba ovocných a zeleninových šťáv</t>
  </si>
  <si>
    <t>10.32</t>
  </si>
  <si>
    <t>Zpracování a konzervování brambor</t>
  </si>
  <si>
    <t>10.31</t>
  </si>
  <si>
    <t xml:space="preserve">Zpracování a konzervování ovoce a zeleniny </t>
  </si>
  <si>
    <t>10.3</t>
  </si>
  <si>
    <t>Zpracování a konzervování ryb, korýšů a měkkýšů</t>
  </si>
  <si>
    <t>10.20</t>
  </si>
  <si>
    <t>10.2</t>
  </si>
  <si>
    <t>Výroba masných výrobků a výrobků z drůbežího masa</t>
  </si>
  <si>
    <t>10.13</t>
  </si>
  <si>
    <t>Zpracování a konzervování drůbežího masa</t>
  </si>
  <si>
    <t>10.12</t>
  </si>
  <si>
    <t>Zpracování a konzervování masa, kromě drůbežího</t>
  </si>
  <si>
    <t>10.11</t>
  </si>
  <si>
    <t>Zpracování a konzervování masa a výroba masných výrobků</t>
  </si>
  <si>
    <t>10.1</t>
  </si>
  <si>
    <t>Výroba potravinářských výrobků</t>
  </si>
  <si>
    <t>Podpůrné činnosti při ostatní těžbě a dobývání</t>
  </si>
  <si>
    <t>09.90</t>
  </si>
  <si>
    <t>09.9</t>
  </si>
  <si>
    <r>
      <t>Podpůrné činnosti při těžbě</t>
    </r>
    <r>
      <rPr>
        <b/>
        <sz val="10"/>
        <rFont val="Arial"/>
        <family val="2"/>
        <charset val="238"/>
      </rPr>
      <t xml:space="preserve"> </t>
    </r>
    <r>
      <rPr>
        <sz val="10"/>
        <rFont val="Arial"/>
        <family val="2"/>
        <charset val="238"/>
      </rPr>
      <t>ropy a zemního plynu</t>
    </r>
  </si>
  <si>
    <t>09.10</t>
  </si>
  <si>
    <t>Podpůrné činnosti při těžbě ropy a zemního plynu</t>
  </si>
  <si>
    <t>09.1</t>
  </si>
  <si>
    <t>Podpůrné činnosti při těžbě</t>
  </si>
  <si>
    <t>09</t>
  </si>
  <si>
    <t>Ostatní těžba a dobývání j. n.</t>
  </si>
  <si>
    <t>08.99</t>
  </si>
  <si>
    <t>Těžba soli</t>
  </si>
  <si>
    <t>08.93</t>
  </si>
  <si>
    <t xml:space="preserve">Těžba rašeliny </t>
  </si>
  <si>
    <t>08.92</t>
  </si>
  <si>
    <t>Těžba chemických minerálů a minerálů pro výrobu hnojiv</t>
  </si>
  <si>
    <t>08.91</t>
  </si>
  <si>
    <t>Těžba a dobývání j. n.</t>
  </si>
  <si>
    <t>08.9</t>
  </si>
  <si>
    <t>Provoz pískoven a štěrkopískoven; těžba jílů a kaolinu</t>
  </si>
  <si>
    <t>08.12</t>
  </si>
  <si>
    <r>
      <t>Dobývání</t>
    </r>
    <r>
      <rPr>
        <b/>
        <sz val="10"/>
        <rFont val="Arial"/>
        <family val="2"/>
        <charset val="238"/>
      </rPr>
      <t xml:space="preserve"> </t>
    </r>
    <r>
      <rPr>
        <sz val="10"/>
        <rFont val="Arial"/>
        <family val="2"/>
        <charset val="238"/>
      </rPr>
      <t>kamene pro výtvarné nebo stavební účely, vápence, sádrovce, křídy a břidlice</t>
    </r>
  </si>
  <si>
    <t>08.11</t>
  </si>
  <si>
    <t xml:space="preserve">Dobývání kamene, písků a jílů </t>
  </si>
  <si>
    <t>08.1</t>
  </si>
  <si>
    <t>Ostatní těžba a dobývání</t>
  </si>
  <si>
    <t>08</t>
  </si>
  <si>
    <t>Úprava ostatních neželezných rud</t>
  </si>
  <si>
    <t xml:space="preserve">07.29.2   </t>
  </si>
  <si>
    <t>Těžba ostatních neželezných rud</t>
  </si>
  <si>
    <t xml:space="preserve">07.29.1   </t>
  </si>
  <si>
    <r>
      <t>Těžba a úprava</t>
    </r>
    <r>
      <rPr>
        <sz val="12"/>
        <rFont val="Arial"/>
        <family val="2"/>
        <charset val="238"/>
      </rPr>
      <t xml:space="preserve"> </t>
    </r>
    <r>
      <rPr>
        <sz val="10"/>
        <rFont val="Arial"/>
        <family val="2"/>
        <charset val="238"/>
      </rPr>
      <t xml:space="preserve">ostatních neželezných rud </t>
    </r>
  </si>
  <si>
    <t>07.29</t>
  </si>
  <si>
    <t>Úprava uranových a thoriových rud</t>
  </si>
  <si>
    <t xml:space="preserve">07.21.2  </t>
  </si>
  <si>
    <t>Těžba uranových a thoriových rud</t>
  </si>
  <si>
    <t xml:space="preserve">07.21.1   </t>
  </si>
  <si>
    <r>
      <t>Těžba a úprava</t>
    </r>
    <r>
      <rPr>
        <sz val="12"/>
        <rFont val="Arial"/>
        <family val="2"/>
        <charset val="238"/>
      </rPr>
      <t xml:space="preserve"> </t>
    </r>
    <r>
      <rPr>
        <sz val="10"/>
        <rFont val="Arial"/>
        <family val="2"/>
        <charset val="238"/>
      </rPr>
      <t>uranových a thoriových rud</t>
    </r>
  </si>
  <si>
    <t>07.21</t>
  </si>
  <si>
    <r>
      <t>Těžba a úprava</t>
    </r>
    <r>
      <rPr>
        <sz val="12"/>
        <rFont val="Arial"/>
        <family val="2"/>
        <charset val="238"/>
      </rPr>
      <t xml:space="preserve"> </t>
    </r>
    <r>
      <rPr>
        <b/>
        <sz val="10"/>
        <rFont val="Arial"/>
        <family val="2"/>
        <charset val="238"/>
      </rPr>
      <t xml:space="preserve">neželezných rud </t>
    </r>
  </si>
  <si>
    <t>07.2</t>
  </si>
  <si>
    <t>Úprava železných rud</t>
  </si>
  <si>
    <t xml:space="preserve">07.10.2  </t>
  </si>
  <si>
    <t>Těžba železných rud</t>
  </si>
  <si>
    <t xml:space="preserve">07.10.1  </t>
  </si>
  <si>
    <r>
      <t>Těžba a úprava</t>
    </r>
    <r>
      <rPr>
        <sz val="12"/>
        <rFont val="Arial"/>
        <family val="2"/>
        <charset val="238"/>
      </rPr>
      <t xml:space="preserve"> </t>
    </r>
    <r>
      <rPr>
        <sz val="10"/>
        <rFont val="Arial"/>
        <family val="2"/>
        <charset val="238"/>
      </rPr>
      <t>železných rud</t>
    </r>
  </si>
  <si>
    <t>07.10</t>
  </si>
  <si>
    <r>
      <t>Těžba a úprava</t>
    </r>
    <r>
      <rPr>
        <sz val="12"/>
        <rFont val="Arial"/>
        <family val="2"/>
        <charset val="238"/>
      </rPr>
      <t xml:space="preserve"> </t>
    </r>
    <r>
      <rPr>
        <b/>
        <sz val="10"/>
        <rFont val="Arial"/>
        <family val="2"/>
        <charset val="238"/>
      </rPr>
      <t>železných rud</t>
    </r>
  </si>
  <si>
    <t>07.1</t>
  </si>
  <si>
    <r>
      <t>Těžba a úprava</t>
    </r>
    <r>
      <rPr>
        <sz val="12"/>
        <rFont val="Arial"/>
        <family val="2"/>
        <charset val="238"/>
      </rPr>
      <t xml:space="preserve"> </t>
    </r>
    <r>
      <rPr>
        <b/>
        <sz val="10"/>
        <rFont val="Arial"/>
        <family val="2"/>
        <charset val="238"/>
      </rPr>
      <t>rud</t>
    </r>
  </si>
  <si>
    <t>07</t>
  </si>
  <si>
    <t>Těžba zemního plynu</t>
  </si>
  <si>
    <t>06.20</t>
  </si>
  <si>
    <t>06.2</t>
  </si>
  <si>
    <t>Těžba ropy</t>
  </si>
  <si>
    <t>06.10</t>
  </si>
  <si>
    <t>06.1</t>
  </si>
  <si>
    <t>Těžba ropy a zemního plynu</t>
  </si>
  <si>
    <t>06</t>
  </si>
  <si>
    <t>Úprava lignitu</t>
  </si>
  <si>
    <t xml:space="preserve">05.20.4  </t>
  </si>
  <si>
    <t>Těžba lignitu</t>
  </si>
  <si>
    <t xml:space="preserve">05.20.3  </t>
  </si>
  <si>
    <t>Úprava hnědého uhlí, kromě lignitu</t>
  </si>
  <si>
    <t xml:space="preserve">05.20.2  </t>
  </si>
  <si>
    <t>Těžba hnědého uhlí, kromě lignitu</t>
  </si>
  <si>
    <t>05.20.1</t>
  </si>
  <si>
    <r>
      <t>Těžba a úprava</t>
    </r>
    <r>
      <rPr>
        <sz val="12"/>
        <rFont val="Arial"/>
        <family val="2"/>
        <charset val="238"/>
      </rPr>
      <t xml:space="preserve"> </t>
    </r>
    <r>
      <rPr>
        <sz val="10"/>
        <rFont val="Arial"/>
        <family val="2"/>
        <charset val="238"/>
      </rPr>
      <t>hnědého uhlí</t>
    </r>
  </si>
  <si>
    <t>05.20</t>
  </si>
  <si>
    <r>
      <t>Těžba a úprava</t>
    </r>
    <r>
      <rPr>
        <sz val="12"/>
        <rFont val="Arial"/>
        <family val="2"/>
        <charset val="238"/>
      </rPr>
      <t xml:space="preserve"> </t>
    </r>
    <r>
      <rPr>
        <b/>
        <sz val="10"/>
        <rFont val="Arial"/>
        <family val="2"/>
        <charset val="238"/>
      </rPr>
      <t>hnědého uhlí</t>
    </r>
  </si>
  <si>
    <t>05.2</t>
  </si>
  <si>
    <t>Úprava černého uhlí</t>
  </si>
  <si>
    <t>05.10.2</t>
  </si>
  <si>
    <t>Těžba černého uhlí</t>
  </si>
  <si>
    <t>05.10.1</t>
  </si>
  <si>
    <r>
      <t>Těžba a úprava</t>
    </r>
    <r>
      <rPr>
        <sz val="12"/>
        <rFont val="Arial"/>
        <family val="2"/>
        <charset val="238"/>
      </rPr>
      <t xml:space="preserve"> </t>
    </r>
    <r>
      <rPr>
        <sz val="10"/>
        <rFont val="Arial"/>
        <family val="2"/>
        <charset val="238"/>
      </rPr>
      <t>černého uhlí</t>
    </r>
  </si>
  <si>
    <t>05.10</t>
  </si>
  <si>
    <r>
      <t>Těžba a úprava</t>
    </r>
    <r>
      <rPr>
        <sz val="12"/>
        <rFont val="Arial"/>
        <family val="2"/>
        <charset val="238"/>
      </rPr>
      <t xml:space="preserve"> </t>
    </r>
    <r>
      <rPr>
        <b/>
        <sz val="10"/>
        <rFont val="Arial"/>
        <family val="2"/>
        <charset val="238"/>
      </rPr>
      <t>černého uhlí</t>
    </r>
  </si>
  <si>
    <t>05.1</t>
  </si>
  <si>
    <r>
      <t>Těžba a úprava</t>
    </r>
    <r>
      <rPr>
        <sz val="12"/>
        <rFont val="Arial"/>
        <family val="2"/>
        <charset val="238"/>
      </rPr>
      <t xml:space="preserve"> </t>
    </r>
    <r>
      <rPr>
        <b/>
        <sz val="10"/>
        <rFont val="Arial"/>
        <family val="2"/>
        <charset val="238"/>
      </rPr>
      <t xml:space="preserve">černého a hnědého uhlí </t>
    </r>
  </si>
  <si>
    <t>05</t>
  </si>
  <si>
    <t>Sladkovodní akvakultura</t>
  </si>
  <si>
    <t>03.22</t>
  </si>
  <si>
    <t>Mořská akvakultura</t>
  </si>
  <si>
    <t>03.21</t>
  </si>
  <si>
    <t>Akvakultura</t>
  </si>
  <si>
    <t>03.2</t>
  </si>
  <si>
    <t>Sladkovodní rybolov</t>
  </si>
  <si>
    <t>03.12</t>
  </si>
  <si>
    <t>Mořský rybolov</t>
  </si>
  <si>
    <t>03.11</t>
  </si>
  <si>
    <t>Rybolov</t>
  </si>
  <si>
    <t>03.1</t>
  </si>
  <si>
    <t xml:space="preserve">Rybolov a akvakultura </t>
  </si>
  <si>
    <t>03</t>
  </si>
  <si>
    <r>
      <t>Podpůrné činnosti</t>
    </r>
    <r>
      <rPr>
        <b/>
        <sz val="10"/>
        <rFont val="Arial"/>
        <family val="2"/>
        <charset val="238"/>
      </rPr>
      <t xml:space="preserve"> </t>
    </r>
    <r>
      <rPr>
        <sz val="10"/>
        <rFont val="Arial"/>
        <family val="2"/>
        <charset val="238"/>
      </rPr>
      <t>pro lesnictví</t>
    </r>
  </si>
  <si>
    <t>02.40</t>
  </si>
  <si>
    <t>Podpůrné činnosti pro lesnictví</t>
  </si>
  <si>
    <t>02.4</t>
  </si>
  <si>
    <r>
      <t>Sběr a získávání</t>
    </r>
    <r>
      <rPr>
        <b/>
        <sz val="10"/>
        <rFont val="Arial"/>
        <family val="2"/>
        <charset val="238"/>
      </rPr>
      <t xml:space="preserve"> </t>
    </r>
    <r>
      <rPr>
        <sz val="10"/>
        <rFont val="Arial"/>
        <family val="2"/>
        <charset val="238"/>
      </rPr>
      <t>volně rostoucích plodů a</t>
    </r>
    <r>
      <rPr>
        <b/>
        <sz val="10"/>
        <rFont val="Arial"/>
        <family val="2"/>
        <charset val="238"/>
      </rPr>
      <t> </t>
    </r>
    <r>
      <rPr>
        <sz val="10"/>
        <rFont val="Arial"/>
        <family val="2"/>
        <charset val="238"/>
      </rPr>
      <t>materiálů, kromě dřeva</t>
    </r>
  </si>
  <si>
    <t>02.30</t>
  </si>
  <si>
    <r>
      <t>Sběr a získávání volně rostoucích plodů a materiálů,</t>
    </r>
    <r>
      <rPr>
        <sz val="10"/>
        <rFont val="Arial"/>
        <family val="2"/>
        <charset val="238"/>
      </rPr>
      <t xml:space="preserve"> </t>
    </r>
    <r>
      <rPr>
        <b/>
        <sz val="10"/>
        <rFont val="Arial"/>
        <family val="2"/>
        <charset val="238"/>
      </rPr>
      <t>kromě dřeva</t>
    </r>
  </si>
  <si>
    <t>02.3</t>
  </si>
  <si>
    <t>Těžba dřeva</t>
  </si>
  <si>
    <t>02.20</t>
  </si>
  <si>
    <t>02.2</t>
  </si>
  <si>
    <t>Lesní hospodářství a jiné činnosti v oblasti lesnictví</t>
  </si>
  <si>
    <t>02.10</t>
  </si>
  <si>
    <t>02.1</t>
  </si>
  <si>
    <t>Lesnictví a těžba dřeva</t>
  </si>
  <si>
    <t>02</t>
  </si>
  <si>
    <r>
      <t>Lov a odchyt divokých zvířat</t>
    </r>
    <r>
      <rPr>
        <b/>
        <sz val="10"/>
        <rFont val="Arial"/>
        <family val="2"/>
        <charset val="238"/>
      </rPr>
      <t xml:space="preserve"> </t>
    </r>
    <r>
      <rPr>
        <sz val="10"/>
        <rFont val="Arial"/>
        <family val="2"/>
        <charset val="238"/>
      </rPr>
      <t>a související činnosti</t>
    </r>
    <r>
      <rPr>
        <b/>
        <sz val="10"/>
        <rFont val="Arial"/>
        <family val="2"/>
        <charset val="238"/>
      </rPr>
      <t xml:space="preserve"> </t>
    </r>
  </si>
  <si>
    <t>01.70</t>
  </si>
  <si>
    <t xml:space="preserve">Lov a odchyt divokých zvířat a související činnosti </t>
  </si>
  <si>
    <t>01.7</t>
  </si>
  <si>
    <t>Zpracování osiva pro účely množení</t>
  </si>
  <si>
    <t>01.64</t>
  </si>
  <si>
    <t>Posklizňové činnosti</t>
  </si>
  <si>
    <t>01.63</t>
  </si>
  <si>
    <r>
      <t>Podpůrné činnosti</t>
    </r>
    <r>
      <rPr>
        <b/>
        <sz val="10"/>
        <rFont val="Arial"/>
        <family val="2"/>
        <charset val="238"/>
      </rPr>
      <t xml:space="preserve"> </t>
    </r>
    <r>
      <rPr>
        <sz val="10"/>
        <rFont val="Arial"/>
        <family val="2"/>
        <charset val="238"/>
      </rPr>
      <t>pro živočišnou výrobu</t>
    </r>
  </si>
  <si>
    <t>01.62</t>
  </si>
  <si>
    <r>
      <t>Podpůrné činnosti</t>
    </r>
    <r>
      <rPr>
        <b/>
        <sz val="10"/>
        <rFont val="Arial"/>
        <family val="2"/>
        <charset val="238"/>
      </rPr>
      <t xml:space="preserve"> </t>
    </r>
    <r>
      <rPr>
        <sz val="10"/>
        <rFont val="Arial"/>
        <family val="2"/>
        <charset val="238"/>
      </rPr>
      <t>pro rostlinnou výrobu</t>
    </r>
  </si>
  <si>
    <t>01.61</t>
  </si>
  <si>
    <t xml:space="preserve">Podpůrné činnosti pro zemědělství a posklizňové činnosti </t>
  </si>
  <si>
    <t>01.6</t>
  </si>
  <si>
    <t>Smíšené hospodářství</t>
  </si>
  <si>
    <t>01.50</t>
  </si>
  <si>
    <t>01.5</t>
  </si>
  <si>
    <t>Chov ostatních zvířat j. n.</t>
  </si>
  <si>
    <t>01.49.9</t>
  </si>
  <si>
    <t>Chov zvířat pro zájmový chov</t>
  </si>
  <si>
    <t>01.49.3</t>
  </si>
  <si>
    <t>Chov kožešinových zvířat</t>
  </si>
  <si>
    <t>01.49.2</t>
  </si>
  <si>
    <t>Chov drobných hospodářských zvířat</t>
  </si>
  <si>
    <t>01.49.1</t>
  </si>
  <si>
    <t>Chov ostatních zvířat</t>
  </si>
  <si>
    <t>01.49</t>
  </si>
  <si>
    <t>Chov drůbeže</t>
  </si>
  <si>
    <t>01.47</t>
  </si>
  <si>
    <t>Chov prasat</t>
  </si>
  <si>
    <t>01.46</t>
  </si>
  <si>
    <t>Chov ovcí a koz</t>
  </si>
  <si>
    <t>01.45</t>
  </si>
  <si>
    <t>Chov velbloudů a velbloudovitých</t>
  </si>
  <si>
    <t>01.44</t>
  </si>
  <si>
    <t>Chov koní a jiných koňovitých</t>
  </si>
  <si>
    <t>01.43</t>
  </si>
  <si>
    <t>Chov jiného skotu</t>
  </si>
  <si>
    <t>01.42</t>
  </si>
  <si>
    <t xml:space="preserve">Chov mléčného skotu </t>
  </si>
  <si>
    <t>01.41</t>
  </si>
  <si>
    <t>Živočišná výroba</t>
  </si>
  <si>
    <t>01.4</t>
  </si>
  <si>
    <r>
      <t>Množení</t>
    </r>
    <r>
      <rPr>
        <b/>
        <sz val="10"/>
        <rFont val="Arial"/>
        <family val="2"/>
        <charset val="238"/>
      </rPr>
      <t xml:space="preserve"> </t>
    </r>
    <r>
      <rPr>
        <sz val="10"/>
        <rFont val="Arial"/>
        <family val="2"/>
        <charset val="238"/>
      </rPr>
      <t xml:space="preserve">rostlin </t>
    </r>
  </si>
  <si>
    <t>01.30</t>
  </si>
  <si>
    <t xml:space="preserve">Množení rostlin </t>
  </si>
  <si>
    <t>01.3</t>
  </si>
  <si>
    <t xml:space="preserve">Pěstování ostatních trvalých plodin </t>
  </si>
  <si>
    <t>01.29</t>
  </si>
  <si>
    <t xml:space="preserve">Pěstování koření, aromatických, léčivých a farmaceutických rostlin </t>
  </si>
  <si>
    <t>01.28</t>
  </si>
  <si>
    <t xml:space="preserve">Pěstování rostlin pro výrobu nápojů </t>
  </si>
  <si>
    <t>01.27</t>
  </si>
  <si>
    <t xml:space="preserve">Pěstování olejnatých plodů </t>
  </si>
  <si>
    <t>01.26</t>
  </si>
  <si>
    <t xml:space="preserve">Pěstování ostatního stromového a keřového ovoce a ořechů </t>
  </si>
  <si>
    <t>01.25</t>
  </si>
  <si>
    <t>Pěstování jádrového a peckového ovoce</t>
  </si>
  <si>
    <t>01.24</t>
  </si>
  <si>
    <t xml:space="preserve">Pěstování citrusových plodů </t>
  </si>
  <si>
    <t>01.23</t>
  </si>
  <si>
    <t>Pěstování tropického a subtropického ovoce</t>
  </si>
  <si>
    <t>01.22</t>
  </si>
  <si>
    <t>Pěstování vinných hroznů</t>
  </si>
  <si>
    <t>01.21</t>
  </si>
  <si>
    <t xml:space="preserve">Pěstování trvalých plodin </t>
  </si>
  <si>
    <t>01.2</t>
  </si>
  <si>
    <t>Pěstování ostatních plodin jiných než trvalých</t>
  </si>
  <si>
    <t>01.19</t>
  </si>
  <si>
    <t xml:space="preserve">Pěstování přadných rostlin </t>
  </si>
  <si>
    <t>01.16</t>
  </si>
  <si>
    <t>Pěstování tabáku</t>
  </si>
  <si>
    <t>01.15</t>
  </si>
  <si>
    <t>Pěstování cukrové třtiny</t>
  </si>
  <si>
    <t>01.14</t>
  </si>
  <si>
    <t>Pěstování zeleniny a melounů, kořenů a hlíz</t>
  </si>
  <si>
    <t>01.13</t>
  </si>
  <si>
    <t>Pěstování rýže</t>
  </si>
  <si>
    <t>01.12</t>
  </si>
  <si>
    <t>Pěstování obilovin (kromě rýže), luštěnin a olejnatých semen</t>
  </si>
  <si>
    <t>01.11</t>
  </si>
  <si>
    <t>Pěstování plodin jiných než trvalých</t>
  </si>
  <si>
    <t>01.1</t>
  </si>
  <si>
    <t>Rostlinná a živočišná výroba, myslivost a související činnosti</t>
  </si>
  <si>
    <t>01</t>
  </si>
  <si>
    <t xml:space="preserve">Odvětvová klasifikace ekonomických činností </t>
  </si>
  <si>
    <t>Údaje o objemu obchodů uskutečněných v rámci poskytování investičních služeb ve vztahu k jednotlivým investičním nástrojům, pokud pobočka banky z jiného než členského státu je oprávněna poskytovat investiční služby podle zákona o podnikání na kapitálovém trhu</t>
  </si>
  <si>
    <t>čl. 438 písm. c) nařízení 575/2013 EU</t>
  </si>
  <si>
    <t>čl. 438 písm. e) nařízení 575/2013 EU</t>
  </si>
  <si>
    <t>čl. 438 písm. f) nařízení 575/2013 EU</t>
  </si>
  <si>
    <t>čl. 438 písm. d) nařízení 575/2013 EU</t>
  </si>
  <si>
    <t>Uveřejňují se údaje o kapitálu a kapitálových požadavcích podle článku podle článku 438 písm. c) až f) nařízení 575/2013 EU</t>
  </si>
  <si>
    <t>Údaje o osobách, které jsou ve vztahu k povinné osobě v úzkém propojení</t>
  </si>
  <si>
    <t>Identifikační číslo povinné osoby, je-li přiděleno</t>
  </si>
  <si>
    <t>Stručné shrnutí hlavních činností</t>
  </si>
  <si>
    <t>Obsah údajů o majetkoprávních vztazích mezi členy konsolidačního celku a řídicím a kontrolním systému I</t>
  </si>
  <si>
    <t>Obsah údajů o majetkoprávních vztazích mezi členy konsolidačního celku a řídicím a kontrolním systému II</t>
  </si>
  <si>
    <t>Údaje o řídicím a kontrolním systému</t>
  </si>
  <si>
    <t>Stručné shrnutí uspořádání, zásad a postupů správy a řízení</t>
  </si>
  <si>
    <t>Stručné shrnutí uspořádání, zásad a postupů systému řízení rizik</t>
  </si>
  <si>
    <t>Stručné shrnutí uspořádání, zásad a postupů systému vnitřní kontroly</t>
  </si>
  <si>
    <t>Stručné shrnutí přístupu k zajišťování důvěryhodnosti, odborné způsobilosti a zkušenosti členů vedoucího orgánu, osob ve vrcholném vedení a osob v klíčových funkcích</t>
  </si>
  <si>
    <t>Stručné shrnutí přístupu k ověřování a hodnocení účinnosti, ucelenosti a přiměřenosti řídicího a kontrolního systému</t>
  </si>
  <si>
    <t>Označení výboru</t>
  </si>
  <si>
    <t>Stručné shrnutí působnosti, pravomoci, způsobu jednání a rozhodování a začlenění výboru do organizačního uspořádání a informačních toků povinné osoby</t>
  </si>
  <si>
    <t>Údaje o členech jednotlivých výborů</t>
  </si>
  <si>
    <t>Označení výboru, funkce, datum, od kdy osoba příslušnou funkci člena výboru vykonává</t>
  </si>
  <si>
    <t>Funkce</t>
  </si>
  <si>
    <t>Datum počátku výkonu funkce</t>
  </si>
  <si>
    <t>Dosavadní zkušenosti a kvalifikační předpoklady pro výkon funkce člena výboru</t>
  </si>
  <si>
    <t>Členství v orgánech povinné osoby nebo jiných právnických osob</t>
  </si>
  <si>
    <t>V. Část 4</t>
  </si>
  <si>
    <t>V. Část 3</t>
  </si>
  <si>
    <t>V. Část 2</t>
  </si>
  <si>
    <t>V. Část 1</t>
  </si>
  <si>
    <t>IV. Část 3d</t>
  </si>
  <si>
    <t>IV. Část 3c</t>
  </si>
  <si>
    <t>IV. Část 3b</t>
  </si>
  <si>
    <t>IV. Část 3a</t>
  </si>
  <si>
    <t>IV. Část 2b</t>
  </si>
  <si>
    <t>IV. Část 2a</t>
  </si>
  <si>
    <t>IV.Část 2</t>
  </si>
  <si>
    <t>IV. Část 1c</t>
  </si>
  <si>
    <t>IV. Část 1b</t>
  </si>
  <si>
    <t>IV. Část 1a</t>
  </si>
  <si>
    <t>IV.Část 1</t>
  </si>
  <si>
    <t>II. Část 3</t>
  </si>
  <si>
    <t>Obsah údajů o majetkoprávních vztazích mezi členy konsolidačního celku a řídicím a kontrolním systému III</t>
  </si>
  <si>
    <t>Obsah údajů o majetkoprávních vztazích mezi členy konsolidačního celku a řídicím a kontrolním systému III*</t>
  </si>
  <si>
    <t>Obsah údajů o majetkoprávních vztazích mezi členy konsolidačního celku a řídicím a kontrolním systému I*</t>
  </si>
  <si>
    <t>Obsah údajů o majetkoprávních vztazích mezi členy konsolidačního celku a řídicím a kontrolním systému II*</t>
  </si>
  <si>
    <t>K nákupu cenných papírů kolektivního investování</t>
  </si>
  <si>
    <t>Bod 1 písm. c), Bod 1</t>
  </si>
  <si>
    <t>Bod 1 písm. c), Bod 2</t>
  </si>
  <si>
    <t xml:space="preserve"> kapitálové požadavky vypočítané podle čl. 92 odst. 3 písm. b) a c) nařízení 2013/575/EU</t>
  </si>
  <si>
    <t>V případě institucí, které počítají objem rizikově vážených expozic podle části třetí hlavy II kapitoly 2, 8 % objemu rizikově vážených expozic pro každou kategorii expozic uvedenou v článku 112 nařízení 2013/575/EU</t>
  </si>
  <si>
    <t xml:space="preserve"> Kapitálové požadavky vypočítané podle čl. 92 odst. 3 písm. b) a c) nařízení 2013/575/EU</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</si>
  <si>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 nařízení 2013/575/EU</t>
  </si>
  <si>
    <t>Každý z přístupů uvedených v článku 155 nařízení 2013/575/EU</t>
  </si>
  <si>
    <t>Souhrnná výše dluhových nástrojů, které má povinná osoba v aktivech a které jsou závazkem těchto osob, 
v členění podle osob  (v tis. Kč)</t>
  </si>
  <si>
    <r>
      <t>Souhrnn</t>
    </r>
    <r>
      <rPr>
        <sz val="10"/>
        <rFont val="Arial"/>
        <family val="2"/>
        <charset val="238"/>
      </rPr>
      <t>á</t>
    </r>
    <r>
      <rPr>
        <sz val="10"/>
        <rFont val="Arial"/>
        <family val="2"/>
      </rPr>
      <t xml:space="preserve"> výše závazků povinné osoby vůči těmto osobám, 
v členění podle osob (v tis. Kč)</t>
    </r>
  </si>
  <si>
    <r>
      <t>Dluhové cenné papíry</t>
    </r>
    <r>
      <rPr>
        <vertAlign val="superscript"/>
        <sz val="10"/>
        <color indexed="8"/>
        <rFont val="Arial"/>
        <family val="2"/>
      </rPr>
      <t>a</t>
    </r>
  </si>
  <si>
    <r>
      <t>Ostatní dluhové nástroje</t>
    </r>
    <r>
      <rPr>
        <vertAlign val="superscript"/>
        <sz val="10"/>
        <color indexed="8"/>
        <rFont val="Arial"/>
        <family val="2"/>
      </rPr>
      <t>b</t>
    </r>
  </si>
  <si>
    <r>
      <t>Dluhové cenné papíry</t>
    </r>
    <r>
      <rPr>
        <vertAlign val="superscript"/>
        <sz val="10"/>
        <color indexed="8"/>
        <rFont val="Arial"/>
        <family val="2"/>
      </rPr>
      <t>c</t>
    </r>
  </si>
  <si>
    <r>
      <t>Ostatní dluhové nástroje</t>
    </r>
    <r>
      <rPr>
        <vertAlign val="superscript"/>
        <sz val="10"/>
        <color indexed="8"/>
        <rFont val="Arial"/>
        <family val="2"/>
      </rPr>
      <t>d</t>
    </r>
  </si>
  <si>
    <r>
      <t xml:space="preserve"> </t>
    </r>
    <r>
      <rPr>
        <vertAlign val="superscript"/>
        <sz val="10"/>
        <color indexed="8"/>
        <rFont val="Arial"/>
        <family val="2"/>
        <charset val="238"/>
      </rPr>
      <t>a</t>
    </r>
    <r>
      <rPr>
        <sz val="10"/>
        <color indexed="8"/>
        <rFont val="Arial"/>
        <family val="2"/>
        <charset val="238"/>
      </rPr>
      <t xml:space="preserve"> tj. dluhové cenné papíry držené povinnou osobou v aktivech a vydané ovládajícími nebo ovládanými osobami, popřípadě osobami, v nichž je povinná osoba většinovým společníkem</t>
    </r>
  </si>
  <si>
    <r>
      <t xml:space="preserve"> </t>
    </r>
    <r>
      <rPr>
        <vertAlign val="superscript"/>
        <sz val="10"/>
        <color indexed="8"/>
        <rFont val="Arial"/>
        <family val="2"/>
        <charset val="238"/>
      </rPr>
      <t>d</t>
    </r>
    <r>
      <rPr>
        <sz val="10"/>
        <color indexed="8"/>
        <rFont val="Arial"/>
        <family val="2"/>
        <charset val="238"/>
      </rPr>
      <t xml:space="preserve"> tj. ostatní závázky povinné osoby vůči ovládajícím nebo ovládaným osobám, popřípadě osobám, v nichž je povinná osoba většinovým společníkem</t>
    </r>
  </si>
  <si>
    <t xml:space="preserve">I. Seznam údajů o povinné osobě, složení společníků nebo členů, struktuře konsolidačního celku, jehož je součástí, o činnosti a finanční situaci - k příloze č. 10 k vyhlášce 163/2014 Sb. </t>
  </si>
  <si>
    <t xml:space="preserve">II. Seznam údajů o majetkoprávních vztazích mezi členy konsolidačního celku a řídicím a kontrolním systému - k příloze č. 11 k vyhlášce 163/2014 Sb. </t>
  </si>
  <si>
    <t>Údaje podle článku 437 odst. 1 písm. a) nařízení č. 575/2013 EU.s výjimkou úplného sesouhlasení položek, filtrů a odpočtů na rozvahu v rámci auditované účetní závěrky pobočky banky z jiného než členského státu</t>
  </si>
  <si>
    <t>Údaje o plnění obezřetnostních pravidel pobočky banky z jiného než členského státu podle článku 438 písm. c) až f) nařízení č. 575/2013 EU.</t>
  </si>
  <si>
    <t>Údaje o kapitálu a kapitálových požadavcích podle článku 437 odst. 1 písm. a) nařízení č. 575/2013 EU</t>
  </si>
  <si>
    <t>Údaje o kapitálu a kapitálových požadavcích podle článku 438 písm. c) až f) nařízení č. 575/2013 EU</t>
  </si>
  <si>
    <t>Vyhláška č.163/2014 Sb., příloha 10</t>
  </si>
  <si>
    <t>Vyhláška č.163/2014 Sb., příloha 11</t>
  </si>
  <si>
    <t>Vyhláška č.163/2014 Sb., příloha 12</t>
  </si>
  <si>
    <t>Vyhláška č.163/2014 Sb., příloha 13</t>
  </si>
  <si>
    <t>Vyhláška č.163/2014 Sb., příloha 14</t>
  </si>
  <si>
    <t>* Tuto část uveřejňují pouze povinné osoby, kterým jsou stanoveny povinnosti na konsolidovaném základě.</t>
  </si>
  <si>
    <r>
      <t xml:space="preserve"> </t>
    </r>
    <r>
      <rPr>
        <vertAlign val="superscript"/>
        <sz val="10"/>
        <color indexed="8"/>
        <rFont val="Arial"/>
        <family val="2"/>
        <charset val="238"/>
      </rPr>
      <t>b</t>
    </r>
    <r>
      <rPr>
        <sz val="10"/>
        <color indexed="8"/>
        <rFont val="Arial"/>
        <family val="2"/>
        <charset val="238"/>
      </rPr>
      <t xml:space="preserve"> tj. ostatní pohledávky povinné osoby vůči ovládajícím nebo ovládaným osobám, popřípadě osobám, v nichž je povinná osoba většinovým společníkem</t>
    </r>
  </si>
  <si>
    <r>
      <t>Zahrnutí do obezřetnostní konsolidace (ano/ne)</t>
    </r>
    <r>
      <rPr>
        <vertAlign val="superscript"/>
        <sz val="10"/>
        <color indexed="8"/>
        <rFont val="Arial"/>
        <family val="2"/>
      </rPr>
      <t>f</t>
    </r>
  </si>
  <si>
    <r>
      <rPr>
        <vertAlign val="superscript"/>
        <sz val="10"/>
        <color indexed="8"/>
        <rFont val="Arial"/>
        <family val="2"/>
        <charset val="238"/>
      </rPr>
      <t xml:space="preserve"> f</t>
    </r>
    <r>
      <rPr>
        <sz val="10"/>
        <color indexed="8"/>
        <rFont val="Arial"/>
        <family val="2"/>
        <charset val="238"/>
      </rPr>
      <t xml:space="preserve"> Grafické znázornění konsolidačního celku, jehož členem je povinná osoba, z hlediska vlastnického uspořádání  je znázorněno na listu I. Část 3a</t>
    </r>
  </si>
  <si>
    <r>
      <t xml:space="preserve"> </t>
    </r>
    <r>
      <rPr>
        <vertAlign val="superscript"/>
        <sz val="10"/>
        <color indexed="8"/>
        <rFont val="Arial"/>
        <family val="2"/>
        <charset val="238"/>
      </rPr>
      <t>e</t>
    </r>
    <r>
      <rPr>
        <sz val="10"/>
        <color indexed="8"/>
        <rFont val="Arial"/>
        <family val="2"/>
        <charset val="238"/>
      </rPr>
      <t xml:space="preserve"> tj. závazky z krátkých prodejů</t>
    </r>
  </si>
  <si>
    <r>
      <t>Souhrnná výše závazků povinné osoby z těchto kapitálových nástrojů, v členění podle osob (v tis. Kč)</t>
    </r>
    <r>
      <rPr>
        <vertAlign val="superscript"/>
        <sz val="10"/>
        <rFont val="Arial"/>
        <family val="2"/>
        <charset val="238"/>
      </rPr>
      <t>e</t>
    </r>
  </si>
  <si>
    <t>Klasifikace úzkého propojení vyjádřená písmeny a), b) nebo c) podle článku 4 odst. 1 bodu 38 nařízení č. 575/2013/EU</t>
  </si>
  <si>
    <t>1 - není institucí, finanční institucí, podnikem pomocných služeb nebo společností spravující aktiva podle článku 18 odst. 8 nařízení č. 575/2013/EU</t>
  </si>
  <si>
    <t>2 - nezahrnutí subjektu z důvodu jeho velikosti, tj. subjekt splňuje podmínky podle článku 19 odst. 1 nařízení č. 575/2013/EU</t>
  </si>
  <si>
    <t>3 - subjekt není zarhnut z důvodů uvedených v článku 19 odst. 2 a) nařízení č. 575/2013/EU</t>
  </si>
  <si>
    <t>4 - subjekt není zarhnut z důvodů uvedených v článku 19 odst. 2 b) nařízení č. 575/2013/EU</t>
  </si>
  <si>
    <t>5 - subjekt není zarhnut z důvodů uvedených v článku 19 odst. 2 c) nařízení č. 575/2013/EU</t>
  </si>
  <si>
    <t xml:space="preserve"> Tuto část uveřejňují pouze povinné osoby, kterým jsou stanoveny povinnosti na konsolidovaném základě.</t>
  </si>
  <si>
    <t>Tuto část uveřejňují pouze povinné osoby, kterým jsou stanoveny povinnosti na konsolidovaném základě.</t>
  </si>
  <si>
    <t>Údaje podle článku 437 odst. 1 písm. a) nařízení č. 575/2013/EU s výjimkou úplného sesouhlasení položek, filtrů a odpočtů na rozvahu v rámci auditované účetní závěrky pobočky banky z jiného než členského státu (znázorní se níže)</t>
  </si>
  <si>
    <t>6) Pokud instituce plní požadavky stanovené v části osmé nařízení č. 575/2013/EU na konsolidovaném nebo subkonsolidovaném základě, rozsah a metoda konsolidace použité pro rozvahu v rámci účetní závěrky jsou však totožné s rozsahem a metodou konsolidace stanovenými podle části první hlavy II kapitoly 2 nařízení č. 575/2013/EU, a instituce jednoznačně uvedou, že mezi příslušnými rozsahy a metodami konsolidace neexistují rozdíly, použijí se pouze body 4 a 5 této přílohy na základě rozvahy v rámci účetní závěrky.</t>
  </si>
  <si>
    <t>3) Pokud instituce plní požadavky stanovené v části osmé nařízení č. 575/2013/EU na konsolidovaném nebo subkonsolidovaném základě a pokud se rozsah nebo metoda konsolidace použité v rozvaze v rámci účetní závěrky liší od rozsahu nebo metody konsolidace vyžadované podle části první hlavy II kapitoly 2 nařízení č. 575/2013/EU, zpřístupní instituce rovněž rozvahu podle právních předpisů, což je rozvaha vypracována podle pravidel obezřetnostní konsolidace podle části první hlavy II kapitoly 2 nařízení č. 575/2013/EU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</si>
  <si>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7) Pokud instituce plní požadavky stanovené v části osmé nařízení č. 575/2013/EU na individuálním základě, bod 3 této přílohy se nepoužije a místo toho se použijí body 4 a 5 této přílohy na základě rozvahy v rámci účetní závěrky.</t>
  </si>
  <si>
    <t>Údaje o plnění obezřetnostních pravidel pobočky banky z jiného než členského státu podle článku 438 písm. c) až f) nařízení č. 575/2013/EU</t>
  </si>
  <si>
    <t>Údaje podle článku 438 písm. c) až f) nařízení č. 575/2013/EU</t>
  </si>
  <si>
    <t>Pro velké expozice přesahující limity stanovené v článcích 395 až 401 nařízení č. 575/2013/EU, pokud je instituci povoleno tyto limity překročit</t>
  </si>
  <si>
    <t>Kapitálový požadavek podle hlavy III kapitoly 2 nařízení č. 575/2013/EU</t>
  </si>
  <si>
    <t>Kapitálový požadavek podle hlavy III kapitoly 4 nařízení č. 575/2013/EU</t>
  </si>
  <si>
    <t>V případě institucí, které počítají objem rizikově vážených expozic podle části třetí hlavy II kapitoly 2, 8 % objemu rizikově vážených expozic pro každou kategorii expozic uvedenou v článku 112 nařízení č. 575/2013/EU</t>
  </si>
  <si>
    <t xml:space="preserve"> Kapitálové požadavky vypočítané podle části třetí hlavy III kapitol 2, 3 a 4 nařízení č. 575/2013/EU a zpřístupňované odděleně</t>
  </si>
  <si>
    <t>čl. 438 písm. e) nařízení č. 575/2013/EU</t>
  </si>
  <si>
    <t>čl. 438 písm. c) nařízení č. 575/2013/EU</t>
  </si>
  <si>
    <t>čl. 438 písm. f) nařízení č. 575/2013/EU</t>
  </si>
  <si>
    <t>čl. 438 písm. d) nařízení č. 575/2013/EU</t>
  </si>
  <si>
    <t>Údaje o kapitálu a kapitálových požadavcích podle článku 437 odst. 1 písm. a) nařízení č. 575/2013/EU.</t>
  </si>
  <si>
    <t>3) Pokud instituce plní požadavky stanovené v části osmé nařízení č. 575/2013/EU na konsolidovaném nebo subkonsolidovaném základě a pokud se rozsah nebo metoda konsolidace použité v rozvaze v rámci účetní závěrky liší od rozsahu nebo metody konsolidace vyžadované podle části první hlavy II kapitoly 2 nařízení č. 575/2013/EU,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</si>
  <si>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r>
      <t xml:space="preserve"> </t>
    </r>
    <r>
      <rPr>
        <vertAlign val="superscript"/>
        <sz val="10"/>
        <color indexed="8"/>
        <rFont val="Arial"/>
        <family val="2"/>
        <charset val="238"/>
      </rPr>
      <t>c</t>
    </r>
    <r>
      <rPr>
        <sz val="10"/>
        <color indexed="8"/>
        <rFont val="Arial"/>
        <family val="2"/>
        <charset val="238"/>
      </rPr>
      <t xml:space="preserve"> tj. dluhové cenné papíry vydané povinnou osobou a držené ovládajícími nebo ovládanými osobami v aktivech, popřípadě osobami, v nichž je povinná osoba většinovým společníkem</t>
    </r>
  </si>
  <si>
    <t xml:space="preserve">III. Seznam údajů o druzích a rozsahu poskytnutých investičních služeb - k příloze č. 12 k vyhlášce 163/2014 Sb. </t>
  </si>
  <si>
    <t xml:space="preserve">IV. Seznam údajů uveřejňovaných pobočkou banky z jiného než členského státu - k příloze č. 13 k vyhlášce 163/2014 Sb. </t>
  </si>
  <si>
    <t xml:space="preserve">V. Seznam údajů ověřovaných auditorem - k příloze č. 14 k vyhlášce 163/2014 Sb. </t>
  </si>
  <si>
    <t>Údaje o výborech zřízených povinnou osobou</t>
  </si>
  <si>
    <t>Vyhláška č.163/2014 Sb., Příloha 10</t>
  </si>
  <si>
    <t>akciová společnost</t>
  </si>
  <si>
    <t>25684558</t>
  </si>
  <si>
    <t>kmenové akcie, forma na jméno, zaknihovaná podoba, 54 kusů, jmenovitá hodnota 500 000 Kč</t>
  </si>
  <si>
    <t>Údaje o nabytí vlastních akcií a zatímních listů a jiných kapitálových nástrojů</t>
  </si>
  <si>
    <t>n/a</t>
  </si>
  <si>
    <t>ne</t>
  </si>
  <si>
    <t xml:space="preserve">Údaje o členech řídicího orgánu, kontrolního orgánu a o osobách ve vrcholném vedení povinné osoby </t>
  </si>
  <si>
    <t>Souhrnná výše úvěrů poskytnutých povinnou osobou členům řídicího orgánu, kontrolního orgánu, osobám ve vrcholném vedení povinné osoby</t>
  </si>
  <si>
    <t>Souhrnná výše záruk vydaných povinnou osobou za členy řídicího orgánu, kontrolního orgánu, osoby ve vrcholném vedení povinné osoby</t>
  </si>
  <si>
    <t xml:space="preserve">Údaje o členech řídícího orgánu, kontrolního orgánu a o osobách ve vrcholném vedení povinné osoby </t>
  </si>
  <si>
    <t>Mgr. Roman Pospíšil, MBA</t>
  </si>
  <si>
    <t>představenstvo</t>
  </si>
  <si>
    <t>předseda</t>
  </si>
  <si>
    <t>Pioneer investiční společnost, a.s.</t>
  </si>
  <si>
    <t>člen</t>
  </si>
  <si>
    <t>Werner Kretschmer, PhD.</t>
  </si>
  <si>
    <t>dozorčí rada</t>
  </si>
  <si>
    <t>Je držitelem titulu PhD za práva a ekonomii, která vystudoval na University of Graz.</t>
  </si>
  <si>
    <t xml:space="preserve">V roce 1991 nastoupil do Bank Austria, kde od roku 1995 zastával různé vedoucí funkce v oblasti správy aktiv a privátního bankovnictví, včetně výkonu funkce člena představenstva. </t>
  </si>
  <si>
    <t xml:space="preserve">Působil též jako člen představenstva San Marco Mutual Fund Company, BA Worldwide Fund Management a Capital Invest (Austria). </t>
  </si>
  <si>
    <t>místopředseda</t>
  </si>
  <si>
    <t>N/A</t>
  </si>
  <si>
    <r>
      <t xml:space="preserve">A. poskytování hlavních investičních služeb podle ustanovení § 4 odst. 2 zákona č. 256/2004 Sb., o podnikání na kapitálovém trhu v rozsahu:
- písm. a) přijímání a předávání pokynů týkajících se investičních nástrojů, ve vztahu k investičním nástrojům podle § 3 odst. 1 písm. a) až d);
- písm. b) provádění pokynů týkajících se investičních nástrojů na účet jiné osoby, ve vztahu k investičním nástrojům podle § 3 odst. 1 písm. a) až c);
</t>
    </r>
    <r>
      <rPr>
        <sz val="10"/>
        <rFont val="Arial"/>
        <family val="2"/>
        <charset val="238"/>
      </rPr>
      <t>- písm. c) obchodování s investičními nástroji na vlastní účet, ve vztahu k investičním nástrojům podle § 3 odst. 1 písm. a) až c)</t>
    </r>
    <r>
      <rPr>
        <sz val="10"/>
        <color indexed="8"/>
        <rFont val="Arial"/>
        <family val="2"/>
        <charset val="238"/>
      </rPr>
      <t xml:space="preserve">
- písm. d) obhospodařování majetku zákazníka na základě smlouvy se zákazníkem, je-li součástí majetku investiční nástroj, ve vztahu k investičním nástrojům podle § 3 odst. 1 písm. a) až d)
</t>
    </r>
  </si>
  <si>
    <t>písm. a) přijímání a předávání pokynů týkajících se investičních nástrojů, ve vztahu k investičním nástrojům podle § 3 odst. 1 písm. a) až d); 
písm. b) provádění pokynů týkajících se investičních nástrojů na účet jiné osoby, ve vztahu k investičním nástrojům podle § 3 odst. 1 písm. a) až c); písm. 
d) obhospodařování majetku zákazníka na základě smlouvy se zákazníkem, je-li součástí majetku investiční nástroj, ve vztahu k investičním nástrojům podle § 3 odst. 1 písm. a) až d)</t>
  </si>
  <si>
    <r>
      <t xml:space="preserve">B. poskytování doplňkových investičních služeb podle ustanovení § 4 odst. 3 zákona č. 256/2004 Sb., o podnikání na kapitálovém trhu, v rozsahu:
- správa investičních nástrojů, ve vztahu k investičním nástrojům podle § 3 odst. 1 písm. a) až d);
- úschova investičních nástrojů, ve vztahu k investičním nástrojům podle § 3 odst. 1 písm. a) až d);
</t>
    </r>
    <r>
      <rPr>
        <sz val="10"/>
        <rFont val="Arial"/>
        <family val="2"/>
        <charset val="238"/>
      </rPr>
      <t>- písm. d) poradenská činnost týkající se struktury kapitálu, průmyslové strategie a s tím souvisejících otázek, jakož i poskytování porad a služeb týkajících se přeměn společností nebo převodů podniků;
- písm. e) poradenská činnost týkající se investování do investičních nástrojů, ve vztahu k investičním nástrojům podle § 3 odst. 1 písm. a) až d).</t>
    </r>
    <r>
      <rPr>
        <sz val="10"/>
        <color indexed="8"/>
        <rFont val="Arial"/>
        <family val="2"/>
        <charset val="238"/>
      </rPr>
      <t xml:space="preserve">
</t>
    </r>
  </si>
  <si>
    <t>správa investičních nástrojů, ve vztahu k investičním nástrojům podle § 3 odst. 1 písm. a) až d);
úschova investičních nástrojů, ve vztahu k investičním nástrojům podle § 3 odst. 1 písm. a) až d);
poskytování investičních doporučení a analýz investičních příležitostí nebo podobných obecných doporučení týkajících se obchodování s investičními nástroji.</t>
  </si>
  <si>
    <t>Zadluženost I   ((Celkový dluh - Majetek zákazníků) / (Aktiva celkem - Majetek zákazníků))</t>
  </si>
  <si>
    <t>FISIFE10_12</t>
  </si>
  <si>
    <t xml:space="preserve">Celkový dluh=Závazky celkem </t>
  </si>
  <si>
    <t>FISIFE10_11</t>
  </si>
  <si>
    <t>Aktiva celkem=Aktiva celkem</t>
  </si>
  <si>
    <t>z předvahy = majetek zákazníků evidovaný jako aktiva</t>
  </si>
  <si>
    <t>Zadluženost II   ((Celkový dluh - Majetek zákazníků) / Vlastní kapitál)</t>
  </si>
  <si>
    <t>Vlastní kapitál=</t>
  </si>
  <si>
    <t>Rentabilita aktiv - ROAA   (Ebit / (Aktiva celkem (průměrný stav) - Majetek zákazníků))</t>
  </si>
  <si>
    <t>FISIFE20_11</t>
  </si>
  <si>
    <t>Ebit= Zisk/Ztrt. z pokr. Činn. před zdaněním</t>
  </si>
  <si>
    <t>Rentabilita  prům. původního kapitálu - ROAE   (Zisk po zd. / pův. kapitál (průměrný stav))</t>
  </si>
  <si>
    <t>Zisk po zd= Zisk/Ztrt. z pokr. Činn. po zdanění</t>
  </si>
  <si>
    <t>COSIFE10_11</t>
  </si>
  <si>
    <t>Pův. kap.=Tier 1 kapitál</t>
  </si>
  <si>
    <t>Zisk po zdanění= Zisk</t>
  </si>
  <si>
    <t>Správní náklady na jednoho zaměstnance</t>
  </si>
  <si>
    <t>VYFO20_11</t>
  </si>
  <si>
    <t xml:space="preserve"> počet zaměstnanců (z importního souboru)</t>
  </si>
  <si>
    <t>ano</t>
  </si>
  <si>
    <t>K měnovému riziku</t>
  </si>
  <si>
    <t>0</t>
  </si>
  <si>
    <t>Kmenový kapitál tier 1: nástroje a rezervy</t>
  </si>
  <si>
    <t>Kapitálové nástroje a související emisní ážio</t>
  </si>
  <si>
    <t>Čl. 26 odst. 1, články 27, 28, 29</t>
  </si>
  <si>
    <t>z toho: typ nástroje č. 1</t>
  </si>
  <si>
    <t>Seznam EBA podle čl. 26 odst. 3</t>
  </si>
  <si>
    <t>z toho: typ nástroje č. 2</t>
  </si>
  <si>
    <t>z toho: typ nástroje č. 3</t>
  </si>
  <si>
    <t>Nerozdělený zisk</t>
  </si>
  <si>
    <t>Čl. 26 odst. 1 písm. c)</t>
  </si>
  <si>
    <t>Kumulovaný ostatní úplný výsledek hospodaření (a jiné rezervy)</t>
  </si>
  <si>
    <t>Čl. 26 odst. 1</t>
  </si>
  <si>
    <t>3a</t>
  </si>
  <si>
    <t>Rezervní fond na všeobecná bankovní rizika</t>
  </si>
  <si>
    <t>Čl. 26 odst. 1 písm. f)</t>
  </si>
  <si>
    <t>Objem kvalifikovaných položek uvedených v čl. 484 odst. 3 a souvisejícího emisního ážia podléhající postupnému odstranění z kmenového kapitálu tier 1</t>
  </si>
  <si>
    <t>Čl. 486 odst. 2</t>
  </si>
  <si>
    <t>Menšinový podíl (hodnota přípustná v konsolidovaném kmenovém kapitálu tier 1)</t>
  </si>
  <si>
    <t>Článek 84</t>
  </si>
  <si>
    <t>5a</t>
  </si>
  <si>
    <t>Nezávisle ověřený mezitímní zisk snížený o předvídatelné výplaty nebo dividendy</t>
  </si>
  <si>
    <t>Čl. 26 odst. 2</t>
  </si>
  <si>
    <t>Kmenový kapitál tier 1 před normativními úpravami</t>
  </si>
  <si>
    <t>Součet řádků 1 až 5a</t>
  </si>
  <si>
    <t>Kmenový kapitál tier 1: normativní úpravy</t>
  </si>
  <si>
    <t>Dodatečné úpravy ocenění (záporná hodnota)</t>
  </si>
  <si>
    <t>Články 34, 105</t>
  </si>
  <si>
    <t>Nehmotná aktiva (snížená o související daňové závazky) (záporná hodnota)</t>
  </si>
  <si>
    <t>Čl. 36 odst. 1 písm. b), článek 37</t>
  </si>
  <si>
    <t>V EU prázdná množina</t>
  </si>
  <si>
    <t>Odložené daňové pohledávky závislé na budoucím zisku kromě pohledávek vyplývajících z přechodných rozdílů (snížené o související daňové závazky, pokud jsou splněny podmínky čl. 38 odst. 3) (záporná hodnota)</t>
  </si>
  <si>
    <t>Čl. 36 odst. 1 písm. c), článek 38</t>
  </si>
  <si>
    <t>Oceňovací rozdíly ze změn reálné hodnoty spojené se zisky nebo ztrátami ze zajištění peněžních toků</t>
  </si>
  <si>
    <t>Čl. 33 odst. 1 písm. a)</t>
  </si>
  <si>
    <t>Záporné hodnoty vyplývající z výpočtu výše očekávaných ztrát</t>
  </si>
  <si>
    <t>Čl. 36 odst. 1 písm. d), články 40, 159</t>
  </si>
  <si>
    <t>Zvýšení vlastního kapitálu, které vyplývá ze sekuritizace aktiv (záporná hodnota)</t>
  </si>
  <si>
    <t>Čl. 32 odst. 1</t>
  </si>
  <si>
    <t>Zisky nebo ztráty ze závazků oceněných reálnou hodnotou, které vyplývají ze změn vlastního úvěrového hodnocení</t>
  </si>
  <si>
    <t>Čl. 33 odst. 1 písm. b)</t>
  </si>
  <si>
    <t>Čl. 36 odst. 1 písm. e), článek 41</t>
  </si>
  <si>
    <t>Přímé a nepřímé kapitálové investice instituce do vlastních nástrojů zahrnovaných do kmenového kapitálu tier 1 (záporná hodnota)</t>
  </si>
  <si>
    <t>Čl. 36 odst. 1 písm. f), článek 42</t>
  </si>
  <si>
    <t>Přímé, nepřímé a syntetické kapitálové investice do nástrojů zahrnovaných do kmenového kapitálu tier 1 subjektů finančního sektoru, pokud tyto subjekty mají s institucí vztah vzájemné účasti, jehož účelem je uměle zvýšit kapitál instituce (záporná hodnota)</t>
  </si>
  <si>
    <t>Čl. 36 odst. 1 písm. g), článek 44</t>
  </si>
  <si>
    <t>Přímé, nepřímé a syntetické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</si>
  <si>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h), články 43, 45, 46, čl. 49 odst. 2 a 3, článek 79</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</si>
  <si>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(záporná hodnota)</t>
  </si>
  <si>
    <t>Čl. 36 odst. 1 písm. i), články 43, 45, 47, čl. 48 odst. 1 písm. b), čl. 49 odst. 1 až 3, článek 79</t>
  </si>
  <si>
    <t>20a</t>
  </si>
  <si>
    <t>Objem expozice u následujících položek, kterým se má přiřadit riziková váha 1250 %, pokud se instituce rozhodne pro odpočet jako alternativní postup</t>
  </si>
  <si>
    <t>Čl. 36 odst. 1 písm. k)</t>
  </si>
  <si>
    <t>20b</t>
  </si>
  <si>
    <t>z toho: kvalifikované účasti mimo finanční sektor (záporná hodnota)</t>
  </si>
  <si>
    <t>Čl. 36 odst. 1 písm. k) bod i), články 89 až 91</t>
  </si>
  <si>
    <t>20c</t>
  </si>
  <si>
    <t>z toho: sekuritizované pozice (záporná hodnota)</t>
  </si>
  <si>
    <t>Čl. 36 odst. 1 písm. k) bod ii), čl. 243 odst. 1 písm. b), čl. 244 odst. 1 písm. b), článek 258</t>
  </si>
  <si>
    <t>20d</t>
  </si>
  <si>
    <t>z toho: volné dodávky (záporná hodnota)</t>
  </si>
  <si>
    <t>Čl. 36 odst. 1 písm. k) bod iii), čl. 379 odst. 3</t>
  </si>
  <si>
    <t>Odložené daňové pohledávky vyplývající z přechodných rozdílů (objem vyšší než 10% prahová hodnota, snížený o související daňové závazky, jsou-li splněny podmínky stanovené v čl. 38 odst. 3) (záporná hodnota)</t>
  </si>
  <si>
    <t>Čl. 36 odst. 1 písm. c), článek 38, čl. 48 odst. 1 písm. a)</t>
  </si>
  <si>
    <t>Objem přesahující 15% prahovou hodnotu (záporná hodnota)</t>
  </si>
  <si>
    <t>Čl. 48 odst. 1</t>
  </si>
  <si>
    <t>z toho: přímé a nepřímé kapitálové investice instituce do nástrojů zahrnovaných do kmenového kapitálu tier 1 subjektů finančního sektoru, v nichž instituce má významnou investici</t>
  </si>
  <si>
    <t>Čl. 36 odst. 1 písm. i), čl. 48 odst. 1 písm. b)</t>
  </si>
  <si>
    <t>z toho: odložené daňové pohledávky vyplývající z přechodných rozdílů</t>
  </si>
  <si>
    <t>25a</t>
  </si>
  <si>
    <t>Ztráty běžného účetního roku (záporná hodnota)</t>
  </si>
  <si>
    <t>Čl. 36 odst. 1 písm. a)</t>
  </si>
  <si>
    <t>25b</t>
  </si>
  <si>
    <t>Předvídatelné daňové platby týkající se položek kmenového kapitálu tier 1 (záporná hodnota)</t>
  </si>
  <si>
    <t>Čl. 36 odst. 1 písm. l)</t>
  </si>
  <si>
    <t>Hodnota položek odečtených od položek vedlejšího kapitálu tier 1, která přesahuje vedlejší kapitál tier 1 instituce (záporná hodnota)</t>
  </si>
  <si>
    <t>Čl. 36 odst. 1 písm. j)</t>
  </si>
  <si>
    <t>Normativní úpravy kmenového kapitálu tier 1 celkem</t>
  </si>
  <si>
    <t>Součet řádků 7 až 20a, 21, 22 a 25a až 27</t>
  </si>
  <si>
    <t>Kmenový kapitál tier 1</t>
  </si>
  <si>
    <t>Vedlejší kapitál tier 1: nástroje</t>
  </si>
  <si>
    <t>Články 51, 52</t>
  </si>
  <si>
    <t>z toho: podle použitelných účetních standardů považované za vlastní kapitál</t>
  </si>
  <si>
    <t>z toho: podle použitelných účetních standardů považované za závazky</t>
  </si>
  <si>
    <t>Objem kvalifikovaných položek uvedených v čl. 484 odst. 4 a souvisejícího emisního ážia podléhající postupnému odstranění z vedlejšího kapitálu tier 1</t>
  </si>
  <si>
    <t>Čl. 486 odst. 3</t>
  </si>
  <si>
    <t>Kvalifikovaný kapitál tier 1 zahrnutý do konsolidovaného vedlejšího kapitálu tier 1 (včetně menšinových podílů nezahrnutých v řádku 5) vydaný dceřinými podniky a držený třetími stranami</t>
  </si>
  <si>
    <t>Články 85, 86</t>
  </si>
  <si>
    <t>z toho: nástroje vydané dceřinými podniky podléhající postupnému odstranění</t>
  </si>
  <si>
    <t>Vedlejší kapitál tier 1 před normativními úpravami</t>
  </si>
  <si>
    <t>Součet řádků 30, 33 a 34</t>
  </si>
  <si>
    <t>Vedlejší kapitál tier 1: normativní úpravy</t>
  </si>
  <si>
    <t>Přímé a nepřímé kapitálové investice instituce do vlastních nástrojů zahrnovaných do vedlejšího kapitálu tier 1 (záporná hodnota)</t>
  </si>
  <si>
    <t>Čl. 52 odst. 1 písm. b), čl. 56 písm. a), článek 57</t>
  </si>
  <si>
    <t>Přímé, nepřímé a syntetické kapitálové investice do nástrojů zahrnovaných do vedlejšího kapitálu tier 1 subjektů finančního sektoru, s nimiž je instituce ve vztahu vzájemné účasti, jehož účelem je uměle zvýšit kapitál instituce (záporná hodnota)</t>
  </si>
  <si>
    <t>Čl. 56 písm. b), článek 58</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</si>
  <si>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</si>
  <si>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</si>
  <si>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</si>
  <si>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Čl. 56 písm. d), články 59, 79</t>
  </si>
  <si>
    <t>Hodnota položek odečtených od položek kapitálu tier 2, která převyšuje kapitál tier 2 instituce (záporná hodnota)</t>
  </si>
  <si>
    <t>Čl. 56 písm. e)</t>
  </si>
  <si>
    <t>Normativní úpravy vedlejšího kapitálu tier 1 celkem</t>
  </si>
  <si>
    <t>Součet řádků 37 až 42</t>
  </si>
  <si>
    <t>Vedlejší kapitál tier 1</t>
  </si>
  <si>
    <t>Řádek 36 minus řádek 43</t>
  </si>
  <si>
    <t>Kapitál tier 1 = kmenový kapitál tier 1 + vedlejší kapitál tier 1</t>
  </si>
  <si>
    <t>Součet řádků 29 a 44</t>
  </si>
  <si>
    <t>Kapitál tier 2: nástroje a položky</t>
  </si>
  <si>
    <t>Články 62, 63</t>
  </si>
  <si>
    <t>Objem kvalifikovaných položek uvedených v čl. 484 odst. 5 a souvisejícího emisního ážia podléhající postupnému odstranění z kapitálu tier 2</t>
  </si>
  <si>
    <t>Čl. 486 odst. 4</t>
  </si>
  <si>
    <t>Kvalifikované kapitálové nástroje zahrnuté do konsolidovaného kapitálu tier 2 (včetně menšinových podílů a nástrojů zahrnovaných do vedlejšího kapitálu tier 1 nezahrnutých v řádku 5 nebo řádku 34) emitované dceřinými podniky a držené třetími stranami</t>
  </si>
  <si>
    <t>Články 87, 88</t>
  </si>
  <si>
    <t>Úpravy o úvěrové riziko</t>
  </si>
  <si>
    <t>Čl. 62 písm. c) a d)</t>
  </si>
  <si>
    <t>Kapitál tier 2 před normativními úpravami</t>
  </si>
  <si>
    <t>Kapitál tier 2: normativní úpravy</t>
  </si>
  <si>
    <t>Přímé a nepřímé kapitálové investice instituce do vlastních nástrojů zahrnovaných do kapitálu tier 2 a podřízených půjček (záporná hodnota)</t>
  </si>
  <si>
    <t>Čl. 63 písm. b) bod i), čl. 66 písm. a), článek 67</t>
  </si>
  <si>
    <t>Kapitálové investice do nástrojů zahrnovaných do kapitálu tier 2 a podřízených půjček subjektů finančního sektoru, s nimiž je instituce ve vztahu vzájemné účasti, jehož účelem je uměle zvýšit kapitál instituce (záporná hodnota)</t>
  </si>
  <si>
    <t>Čl. 66 písm. b), článek 68</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</si>
  <si>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(záporná hodnota)</t>
  </si>
  <si>
    <t>Čl. 66 písm. c), články 69, 70, 79</t>
  </si>
  <si>
    <t>Přímé a nepřímé kapitálové investice instituce do nástrojů zahrnovaných do kapitálu tier 2 a podřízených půjček subjektů finančního sektoru, v nichž instituce má významnou investici (po odečtení způsobilých krátkých pozic) (záporná hodnota)</t>
  </si>
  <si>
    <t>Čl. 66 písm. d), články 69, 79</t>
  </si>
  <si>
    <t>Normativní úpravy kapitálu tier 2 celkem</t>
  </si>
  <si>
    <t>Součet řádků 52 až 56</t>
  </si>
  <si>
    <t>Kapitál tier 2</t>
  </si>
  <si>
    <t>Řádek 51 minus řádek 57</t>
  </si>
  <si>
    <t>Celkový kapitál = kapitál tier 1 + kapitál tier 2</t>
  </si>
  <si>
    <t>Součet řádků 45 a 58</t>
  </si>
  <si>
    <t>Rizikově vážená aktiva celkem</t>
  </si>
  <si>
    <t>Kapitálové poměry a rezervy</t>
  </si>
  <si>
    <t>Kmenový kapitál tier 1 (vyjádřený jako procentní podíl celkového objemu rizikové expozice)</t>
  </si>
  <si>
    <t>Čl. 92 odst. 2 písm. a)</t>
  </si>
  <si>
    <t>Kapitál tier 1 (vyjádřený jako procentní podíl celkového objemu rizikové expozice)</t>
  </si>
  <si>
    <t>Čl. 92 odst. 2 písm. b)</t>
  </si>
  <si>
    <t>Celkový kapitál (vyjádřený jako procentní podíl celkového objemu rizikové expozice)</t>
  </si>
  <si>
    <t>Čl. 92 odst. 2 písm. c)</t>
  </si>
  <si>
    <t>Požadavek na rezervu stanovenou konkrétně pro danou instituci (požadavek na kmenový kapitál tier 1 v souladu s čl. 92 odst. 1 písm. a) plus požadavky na bezpečnostní kapitálovou rezervu a proticyklickou kapitálovou rezervu, plus rezerva pro krytí systémového rizika, plus rezerva pro systémově významnou instituci, vyjádřené jako procentní podíl objemu rizikové expozice)</t>
  </si>
  <si>
    <t>Směrnice o kapitálových požadavcích, články 128, 129, 130, 131, 133</t>
  </si>
  <si>
    <t>z toho: požadavek na bezpečnostní kapitálovou rezervu</t>
  </si>
  <si>
    <t>z toho: požadavek na proticyklickou kapitálovou rezervu</t>
  </si>
  <si>
    <t>z toho: požadavek na rezervu pro krytí systémového rizika</t>
  </si>
  <si>
    <t>67a</t>
  </si>
  <si>
    <t>z toho: rezerva pro globální systémově významnou instituci (G-SVI) nebo jinou systémově významnou instituci (J-SVI)</t>
  </si>
  <si>
    <t>Kmenový kapitál tier 1 dostupný na splnění požadavků na rezervy (vyjádřený jako procentní podíl objemu rizikové expozice)</t>
  </si>
  <si>
    <t>Směrnice o kapitálových požadavcích, článek 128</t>
  </si>
  <si>
    <t>[V nařízení EU není relevantní]</t>
  </si>
  <si>
    <t>[V nařízení EU není relevantní</t>
  </si>
  <si>
    <t>Objemy pod prahovými hodnotami pro odpočet (před použitím rizikových vah)</t>
  </si>
  <si>
    <t>Přímé a nepřímé kapitálové investice do kapitálu subjektů finančního sektoru, v nichž instituce nemá významnou investici (objem nižší než 10% prahová hodnota po odečtení způsobilých krátkých pozic)</t>
  </si>
  <si>
    <t>Čl. 36 odst. 1 písm. h), články 46, 45 čl. 56 písm. c), články 59, 60 čl. 66 písm. c), články 69, 70</t>
  </si>
  <si>
    <t>Přímé a nepřímé kapitálové investice instituce do nástrojů zahrnovaných do kmenového kapitálu tier 1 subjektů finančního sektoru, v nichž instituce má významnou investici (objem nižší než 10% prahová hodnota po odečtení způsobilých krátkých pozic)</t>
  </si>
  <si>
    <t>Čl. 36 odst. 1 písm. i), články 45, 48</t>
  </si>
  <si>
    <t>Odložené daňové pohledávky vyplývající z přechodných rozdílů (objem nižší než 10% prahová hodnota, snížený o související daňové závazky, jsou-li splněny podmínky stanovené v čl. 38 odst. 3) (záporná hodnota)</t>
  </si>
  <si>
    <t>Čl. 36 odst. 1 písm. c), články 38, 48</t>
  </si>
  <si>
    <t>Použitelné limity pro zahrnování položek do kapitálu tier 2</t>
  </si>
  <si>
    <t>Úpravy o úvěrové riziko zahrnované do kapitálu tier 2 s ohledem na expozice, na které se vztahuje standardizovaný přístup (před použitím limitu)</t>
  </si>
  <si>
    <t>Článek 62</t>
  </si>
  <si>
    <t>Limit pro zahrnování úprav o úvěrové riziko do kapitálu tier 2 podle standardizovaného přístupu</t>
  </si>
  <si>
    <t>Úpravy o úvěrové riziko zahrnované do kapitálu tier 2 s ohledem na expozice, na které se vztahuje přístup založený na interním ratingu (před použitím limitu)</t>
  </si>
  <si>
    <t>Limit pro zahrnování úprav o úvěrové riziko do kapitálu tier 2 podle přístupu založeného na interním ratingu</t>
  </si>
  <si>
    <t>Kapitálové nástroje, na které se vztahují ustanovení o postupném odstranění (použitelné pouze v období od 1. ledna 2014 do 1. ledna 2022)</t>
  </si>
  <si>
    <t>Stávající limit pro nástroje zahrnované do kmenového kapitálu tier 1, na které se vztahují ustanovení o postupném odstranění</t>
  </si>
  <si>
    <t>Čl. 484 odst. 3, čl. 486 odst. 2 a 5</t>
  </si>
  <si>
    <t>Objem vyloučený z kmenového kapitálu tier 1 kvůli limitu (objem přesahující limit snížený o splacené nástroje a nástroje po splatnosti)</t>
  </si>
  <si>
    <t>Stávající limit pro nástroje zahrnované do vedlejšího kapitálu tier 1, na které se vztahují ustanovení o postupném odstranění</t>
  </si>
  <si>
    <t>Čl. 484 odst. 4, čl. 486 odst. 3 a 5</t>
  </si>
  <si>
    <t>Objem vyloučený z vedlejšího kapitálu tier 1 kvůli limitu (objem přesahující limit snížený o splacené nástroje a nástroje po splatnosti)</t>
  </si>
  <si>
    <t>Stávající limit pro nástroje zahrnované do kapitálu tier 2, na které se vztahují ustanovení o postupném odstranění</t>
  </si>
  <si>
    <t>Čl. 484 odst. 5, čl. 486 odst. 4 a 5</t>
  </si>
  <si>
    <t>Objem vyloučený z kapitálu tier 2 kvůli limitu (objem přesahující limit snížený o splacené nástroje a nástroje po splatnosti)</t>
  </si>
  <si>
    <t>1.1.</t>
  </si>
  <si>
    <t xml:space="preserve"> / </t>
  </si>
  <si>
    <t>výnosy z poplatků a provizí</t>
  </si>
  <si>
    <t>Rentabilita tržeb   (Zisk po zdanění / Výnosy z investičních služeb)</t>
  </si>
  <si>
    <t>Řádek 6 plus řádek 28</t>
  </si>
  <si>
    <t xml:space="preserve">
Bikespital s.r.o. </t>
  </si>
  <si>
    <t>společník</t>
  </si>
  <si>
    <t>Asociace pro kapitálový trh</t>
  </si>
  <si>
    <t>člen výkonného výboru</t>
  </si>
  <si>
    <t xml:space="preserve">   Pokladní hotovost, hotovost u centrálních bank a ostatní vklady splatné na požádání</t>
  </si>
  <si>
    <t xml:space="preserve">      Ostatní vklady splatné na požádání</t>
  </si>
  <si>
    <t xml:space="preserve">   Finanční aktiva k obchodování </t>
  </si>
  <si>
    <t xml:space="preserve">      Investiční nemovitosti</t>
  </si>
  <si>
    <t xml:space="preserve">   Neoběžná aktiva a vyřazované skupiny určené k prodeji</t>
  </si>
  <si>
    <t xml:space="preserve">         Rezervy na penze a ostatní definované požitky</t>
  </si>
  <si>
    <t xml:space="preserve">         Rezervy na ostatní dlouhodobé zaměstnanecké požitky</t>
  </si>
  <si>
    <t xml:space="preserve">         OCI z položek, které se reklasifikují do zisku nebo ztráty</t>
  </si>
  <si>
    <t xml:space="preserve">         Podíl na změnách rezervních fondů, nerozděleného zisku a neuhrazené ztráty v dceřiných, 
         společných a přidružených podnicích</t>
  </si>
  <si>
    <t xml:space="preserve">    (-) Vlastní akcie</t>
  </si>
  <si>
    <t xml:space="preserve">    (-) Mezitímní dividendy</t>
  </si>
  <si>
    <t xml:space="preserve">     Menšinové podíly</t>
  </si>
  <si>
    <t>Čtvrtletní výkaz zisku nebo ztráty povinné osoby (v tis.Kč)</t>
  </si>
  <si>
    <t>Kurzové rozdíly - zisk nebo (-) ztráta</t>
  </si>
  <si>
    <t>Zisk nebo (-) ztráta z odúčtování nefinančních aktiv</t>
  </si>
  <si>
    <t>Zisk nebo (-) ztráta z neoběžných aktiv a vyřazovaných skupin</t>
  </si>
  <si>
    <t>Zisk nebo (-) ztráta z pokračujících činností před zdaněním</t>
  </si>
  <si>
    <t>Zisk nebo (-) ztráta z pokračujících činností po zdanění</t>
  </si>
  <si>
    <t>Zisk nebo (-) ztráta z ukončovaných činností po zdanění</t>
  </si>
  <si>
    <t xml:space="preserve">   Zisk nebo (-) ztráta z ukončovaných činností před zdaněním</t>
  </si>
  <si>
    <t xml:space="preserve">   Náklady nebo (-) výnosy na daň z příjmů z ukončovaných činností</t>
  </si>
  <si>
    <t>Zisk nebo (-) ztráta běžného roku po zdanění</t>
  </si>
  <si>
    <t xml:space="preserve">   Menšinové podíly na zisku nebo (-) ztrátě</t>
  </si>
  <si>
    <t>FISIFE20_11  sdns ř65</t>
  </si>
  <si>
    <t>FISIFE20_11  sdnsř63</t>
  </si>
  <si>
    <t>Amundi Asset Management S.A.</t>
  </si>
  <si>
    <t>437574452 RCS</t>
  </si>
  <si>
    <t>Paris, boulevard Pasteur 90</t>
  </si>
  <si>
    <t>Francie</t>
  </si>
  <si>
    <t>Amundi S.A.</t>
  </si>
  <si>
    <t>314222902RCS</t>
  </si>
  <si>
    <t>Paris, boulevard Pasteur 91 - 93</t>
  </si>
  <si>
    <t>Credit Agricole S.A.</t>
  </si>
  <si>
    <t>784608416RCS</t>
  </si>
  <si>
    <t>Montrouge, place des Etats-Unis 12</t>
  </si>
  <si>
    <t>68.29</t>
  </si>
  <si>
    <t>100.00</t>
  </si>
  <si>
    <t>Ing. Vendulka Klučková</t>
  </si>
  <si>
    <t xml:space="preserve">Ing. Vendulka Klučková, MBA
Je absolventkou fakulty elektrotechnické ČVUT v Praze, Sacread Heart University (MBA) ve Fairfieldu, stát Connecticut, USA a Executive Development Program na IMI v Dublinu. Působila krátce v První investiční, a.s., od roku 1993 v Živnostenské bance, a.s., spoluzakládala fondy Živnobanka a investiční společnost ŽB-Trust. Od roku 2004 pracuje pro skupinu Pioneer Investments na pozici provozního ředitele, a od roku 2008 jako COO pro region střední a východní Evropy a zástupce generálního ředitele společnosti Pioneer Asset Management, a.s..
</t>
  </si>
  <si>
    <t>Amundi Czech Republic Asset Management, a.s.</t>
  </si>
  <si>
    <t>Amundi Czech Republic, investiční společnost, a.s.</t>
  </si>
  <si>
    <t>FRANCK DU PLESSIX</t>
  </si>
  <si>
    <t>předseda představenstva</t>
  </si>
  <si>
    <t>YANN ROBIN DUMONTHEIL</t>
  </si>
  <si>
    <t>FATHI JERFEL</t>
  </si>
  <si>
    <t>PAOLO IANNONE</t>
  </si>
  <si>
    <t>MICHEL PELOSOFF</t>
  </si>
  <si>
    <t>TONY DU PREZ</t>
  </si>
  <si>
    <t>Rohanské nábřeží 693/10,   Praha 8</t>
  </si>
  <si>
    <t>změna sídla</t>
  </si>
  <si>
    <t>31.12.2018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</si>
</sst>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numFmts>
  <fonts count="44">
    <font>
      <sz val="11"/>
      <color theme="1"/>
      <name val="Calibri"/>
      <family val="2"/>
      <charset val="238"/>
      <scheme val="minor"/>
    </font>
    <font>
      <u/>
      <sz val="10"/>
      <color indexed="12"/>
      <name val="Arial"/>
      <family val="2"/>
    </font>
    <font>
      <sz val="10"/>
      <name val="Arial"/>
      <family val="2"/>
      <charset val="238"/>
    </font>
    <font>
      <sz val="10"/>
      <color indexed="8"/>
      <name val="Arial"/>
      <family val="2"/>
      <charset val="238"/>
    </font>
    <font>
      <b/>
      <sz val="10"/>
      <color indexed="9"/>
      <name val="Arial"/>
      <family val="2"/>
      <charset val="238"/>
    </font>
    <font>
      <sz val="10"/>
      <name val="Arial CE"/>
      <charset val="238"/>
    </font>
    <font>
      <sz val="10"/>
      <name val="Arial"/>
      <family val="2"/>
    </font>
    <font>
      <sz val="11"/>
      <color indexed="8"/>
      <name val="Calibri"/>
      <family val="2"/>
      <charset val="238"/>
    </font>
    <font>
      <sz val="10"/>
      <color indexed="8"/>
      <name val="Arial"/>
      <family val="2"/>
      <charset val="238"/>
    </font>
    <font>
      <sz val="10"/>
      <color indexed="8"/>
      <name val="Arial"/>
      <family val="2"/>
    </font>
    <font>
      <i/>
      <sz val="10"/>
      <color indexed="8"/>
      <name val="Arial"/>
      <family val="2"/>
      <charset val="238"/>
    </font>
    <font>
      <sz val="10"/>
      <color indexed="10"/>
      <name val="Arial"/>
      <family val="2"/>
      <charset val="238"/>
    </font>
    <font>
      <u/>
      <sz val="10"/>
      <color indexed="12"/>
      <name val="Arial"/>
      <family val="2"/>
      <charset val="238"/>
    </font>
    <font>
      <sz val="8"/>
      <name val="Arial"/>
      <family val="2"/>
      <charset val="238"/>
    </font>
    <font>
      <b/>
      <sz val="8"/>
      <name val="Arial"/>
      <family val="2"/>
      <charset val="238"/>
    </font>
    <font>
      <b/>
      <sz val="10"/>
      <name val="Arial"/>
      <family val="2"/>
      <charset val="238"/>
    </font>
    <font>
      <u/>
      <sz val="10"/>
      <name val="Arial"/>
      <family val="2"/>
      <charset val="238"/>
    </font>
    <font>
      <u/>
      <sz val="10"/>
      <name val="Arial"/>
      <family val="2"/>
    </font>
    <font>
      <i/>
      <sz val="10"/>
      <name val="Arial"/>
      <family val="2"/>
      <charset val="238"/>
    </font>
    <font>
      <sz val="12"/>
      <name val="Arial"/>
      <family val="2"/>
      <charset val="238"/>
    </font>
    <font>
      <b/>
      <i/>
      <sz val="10"/>
      <name val="Arial"/>
      <family val="2"/>
      <charset val="238"/>
    </font>
    <font>
      <vertAlign val="superscript"/>
      <sz val="10"/>
      <color indexed="8"/>
      <name val="Arial"/>
      <family val="2"/>
      <charset val="238"/>
    </font>
    <font>
      <vertAlign val="superscript"/>
      <sz val="10"/>
      <color indexed="8"/>
      <name val="Arial"/>
      <family val="2"/>
    </font>
    <font>
      <vertAlign val="superscript"/>
      <sz val="10"/>
      <name val="Arial"/>
      <family val="2"/>
      <charset val="238"/>
    </font>
    <font>
      <sz val="12"/>
      <name val="宋体"/>
      <charset val="134"/>
    </font>
    <font>
      <b/>
      <sz val="10"/>
      <color indexed="9"/>
      <name val="Arial"/>
      <family val="2"/>
      <charset val="238"/>
    </font>
    <font>
      <sz val="11"/>
      <name val="Calibri"/>
      <family val="2"/>
      <charset val="238"/>
    </font>
    <font>
      <sz val="11"/>
      <color theme="1"/>
      <name val="Calibri"/>
      <family val="2"/>
      <charset val="238"/>
      <scheme val="minor"/>
    </font>
    <font>
      <b/>
      <sz val="11"/>
      <color theme="1"/>
      <name val="Calibri"/>
      <family val="2"/>
      <charset val="238"/>
      <scheme val="minor"/>
    </font>
    <font>
      <sz val="11"/>
      <color rgb="FFFF0000"/>
      <name val="Calibri"/>
      <family val="2"/>
      <charset val="238"/>
      <scheme val="minor"/>
    </font>
    <font>
      <sz val="10"/>
      <color theme="1"/>
      <name val="Arial"/>
      <family val="2"/>
      <charset val="238"/>
    </font>
    <font>
      <b/>
      <sz val="10"/>
      <color theme="0"/>
      <name val="Arial"/>
      <family val="2"/>
      <charset val="238"/>
    </font>
    <font>
      <sz val="10"/>
      <color rgb="FF000000"/>
      <name val="Arial"/>
      <family val="2"/>
      <charset val="238"/>
    </font>
    <font>
      <sz val="7.5"/>
      <color rgb="FF000000"/>
      <name val="Arial"/>
      <family val="2"/>
      <charset val="238"/>
    </font>
    <font>
      <sz val="11"/>
      <name val="Calibri"/>
      <family val="2"/>
      <charset val="238"/>
      <scheme val="minor"/>
    </font>
    <font>
      <b/>
      <sz val="10"/>
      <color rgb="FFFF0000"/>
      <name val="Arial"/>
      <family val="2"/>
      <charset val="238"/>
    </font>
    <font>
      <sz val="10"/>
      <color rgb="FFFF0000"/>
      <name val="Arial"/>
      <family val="2"/>
      <charset val="238"/>
    </font>
    <font>
      <sz val="10"/>
      <color theme="1"/>
      <name val="Arial"/>
      <family val="2"/>
    </font>
    <font>
      <b/>
      <sz val="10"/>
      <color rgb="FFFFFFFF"/>
      <name val="Arial"/>
      <family val="2"/>
      <charset val="238"/>
    </font>
    <font>
      <sz val="11"/>
      <color rgb="FF000000"/>
      <name val="Calibri"/>
      <family val="2"/>
      <charset val="238"/>
    </font>
    <font>
      <b/>
      <sz val="10"/>
      <color theme="1"/>
      <name val="Arial"/>
      <family val="2"/>
      <charset val="238"/>
    </font>
    <font>
      <sz val="9.9"/>
      <color theme="1"/>
      <name val="Tahoma"/>
      <family val="2"/>
      <charset val="238"/>
    </font>
    <font>
      <sz val="11"/>
      <color theme="1"/>
      <name val="Arial"/>
      <family val="2"/>
      <charset val="238"/>
    </font>
    <font>
      <sz val="26"/>
      <color theme="1"/>
      <name val="Arial"/>
      <family val="2"/>
      <charset val="238"/>
    </font>
  </fonts>
  <fills count="18">
    <fill>
      <patternFill patternType="none"/>
    </fill>
    <fill>
      <patternFill patternType="gray125"/>
    </fill>
    <fill>
      <patternFill patternType="solid">
        <fgColor indexed="49"/>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8" tint="-0.249977111117893"/>
        <bgColor indexed="64"/>
      </patternFill>
    </fill>
    <fill>
      <patternFill patternType="solid">
        <fgColor theme="0"/>
        <bgColor indexed="64"/>
      </patternFill>
    </fill>
    <fill>
      <patternFill patternType="solid">
        <fgColor theme="1" tint="0.34998626667073579"/>
        <bgColor indexed="64"/>
      </patternFill>
    </fill>
    <fill>
      <patternFill patternType="solid">
        <fgColor rgb="FFFFFFFF"/>
        <bgColor indexed="64"/>
      </patternFill>
    </fill>
    <fill>
      <patternFill patternType="solid">
        <fgColor rgb="FFF5F5F5"/>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rgb="FF31859C"/>
        <bgColor indexed="64"/>
      </patternFill>
    </fill>
    <fill>
      <patternFill patternType="solid">
        <fgColor rgb="FFDBEEF3"/>
        <bgColor indexed="64"/>
      </patternFill>
    </fill>
    <fill>
      <patternFill patternType="solid">
        <fgColor theme="4" tint="0.79998168889431442"/>
        <bgColor indexed="64"/>
      </patternFill>
    </fill>
    <fill>
      <patternFill patternType="solid">
        <fgColor rgb="FF595959"/>
        <bgColor indexed="64"/>
      </patternFill>
    </fill>
    <fill>
      <patternFill patternType="solid">
        <fgColor rgb="FFD8D8D8"/>
        <bgColor indexed="64"/>
      </patternFill>
    </fill>
    <fill>
      <patternFill patternType="solid">
        <fgColor theme="8" tint="0.39997558519241921"/>
        <bgColor indexed="64"/>
      </patternFill>
    </fill>
  </fills>
  <borders count="80">
    <border>
      <left/>
      <right/>
      <top/>
      <bottom/>
      <diagonal/>
    </border>
    <border>
      <left style="medium">
        <color indexed="64"/>
      </left>
      <right/>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top/>
      <bottom/>
      <diagonal/>
    </border>
    <border>
      <left/>
      <right/>
      <top style="thin">
        <color indexed="64"/>
      </top>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medium">
        <color indexed="64"/>
      </top>
      <bottom style="medium">
        <color indexed="64"/>
      </bottom>
      <diagonal/>
    </border>
    <border>
      <left style="thin">
        <color indexed="64"/>
      </left>
      <right/>
      <top style="thin">
        <color indexed="64"/>
      </top>
      <bottom/>
      <diagonal/>
    </border>
    <border>
      <left style="thin">
        <color indexed="64"/>
      </left>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top/>
      <bottom style="thin">
        <color indexed="64"/>
      </bottom>
      <diagonal/>
    </border>
    <border>
      <left/>
      <right style="thin">
        <color indexed="64"/>
      </right>
      <top/>
      <bottom style="medium">
        <color indexed="64"/>
      </bottom>
      <diagonal/>
    </border>
    <border>
      <left/>
      <right style="medium">
        <color indexed="64"/>
      </right>
      <top/>
      <bottom/>
      <diagonal/>
    </border>
    <border>
      <left/>
      <right style="thin">
        <color indexed="64"/>
      </right>
      <top/>
      <bottom/>
      <diagonal/>
    </border>
    <border>
      <left style="medium">
        <color indexed="64"/>
      </left>
      <right style="thin">
        <color indexed="64"/>
      </right>
      <top/>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s>
  <cellStyleXfs count="11">
    <xf numFmtId="0" fontId="0" fillId="0" borderId="0"/>
    <xf numFmtId="0" fontId="1" fillId="0" borderId="0" applyNumberFormat="0" applyFill="0" applyBorder="0" applyAlignment="0" applyProtection="0">
      <alignment vertical="top"/>
      <protection locked="0"/>
    </xf>
    <xf numFmtId="0" fontId="5" fillId="0" borderId="0"/>
    <xf numFmtId="0" fontId="6" fillId="0" borderId="0"/>
    <xf numFmtId="0" fontId="5" fillId="0" borderId="0"/>
    <xf numFmtId="0" fontId="5" fillId="0" borderId="0"/>
    <xf numFmtId="0" fontId="27" fillId="0" borderId="0"/>
    <xf numFmtId="0" fontId="24" fillId="0" borderId="0">
      <alignment vertical="center"/>
    </xf>
    <xf numFmtId="0" fontId="7" fillId="0" borderId="0"/>
    <xf numFmtId="0" fontId="2" fillId="0" borderId="0"/>
    <xf numFmtId="0" fontId="27" fillId="0" borderId="0"/>
  </cellStyleXfs>
  <cellXfs count="1235">
    <xf numFmtId="0" fontId="0" fillId="0" borderId="0" xfId="0"/>
    <xf numFmtId="0" fontId="0" fillId="0" borderId="0" xfId="0" applyBorder="1"/>
    <xf numFmtId="0" fontId="0" fillId="0" borderId="0" xfId="0" applyFill="1" applyBorder="1"/>
    <xf numFmtId="49" fontId="2" fillId="0" borderId="1" xfId="0" applyNumberFormat="1" applyFont="1" applyFill="1" applyBorder="1"/>
    <xf numFmtId="49" fontId="2" fillId="0" borderId="2" xfId="0" applyNumberFormat="1" applyFont="1" applyFill="1" applyBorder="1"/>
    <xf numFmtId="49" fontId="30" fillId="0" borderId="2" xfId="0" applyNumberFormat="1" applyFont="1" applyFill="1" applyBorder="1"/>
    <xf numFmtId="49" fontId="31" fillId="0" borderId="0" xfId="0" applyNumberFormat="1" applyFont="1" applyFill="1" applyBorder="1" applyAlignment="1"/>
    <xf numFmtId="0" fontId="0" fillId="0" borderId="0" xfId="0" applyFill="1"/>
    <xf numFmtId="0" fontId="2" fillId="0" borderId="3" xfId="0" applyFont="1" applyFill="1" applyBorder="1" applyAlignment="1">
      <alignment horizontal="left" vertical="center" wrapText="1"/>
    </xf>
    <xf numFmtId="0" fontId="9" fillId="0" borderId="3" xfId="0" applyFont="1" applyFill="1" applyBorder="1" applyAlignment="1">
      <alignment horizontal="left" vertical="center" wrapText="1"/>
    </xf>
    <xf numFmtId="0" fontId="8" fillId="0" borderId="3" xfId="0" applyFont="1" applyFill="1" applyBorder="1" applyAlignment="1">
      <alignment horizontal="left" vertical="center" wrapText="1"/>
    </xf>
    <xf numFmtId="0" fontId="8" fillId="0" borderId="4" xfId="0" applyFont="1" applyFill="1" applyBorder="1" applyAlignment="1">
      <alignment horizontal="left" vertical="center" wrapText="1"/>
    </xf>
    <xf numFmtId="0" fontId="9" fillId="3" borderId="5" xfId="0" applyFont="1" applyFill="1" applyBorder="1" applyAlignment="1">
      <alignment horizontal="center" vertical="center"/>
    </xf>
    <xf numFmtId="49" fontId="6" fillId="0" borderId="6" xfId="0" applyNumberFormat="1" applyFont="1" applyFill="1" applyBorder="1" applyAlignment="1">
      <alignment horizontal="left" vertical="center" wrapText="1"/>
    </xf>
    <xf numFmtId="49" fontId="6" fillId="0" borderId="7" xfId="0" applyNumberFormat="1" applyFont="1" applyFill="1" applyBorder="1" applyAlignment="1">
      <alignment horizontal="left" vertical="center" wrapText="1"/>
    </xf>
    <xf numFmtId="0" fontId="31" fillId="4" borderId="8" xfId="0" applyFont="1" applyFill="1" applyBorder="1" applyAlignment="1">
      <alignment horizontal="left" vertical="center" wrapText="1"/>
    </xf>
    <xf numFmtId="0" fontId="2" fillId="4" borderId="9" xfId="0" applyFont="1" applyFill="1" applyBorder="1" applyAlignment="1">
      <alignment horizontal="left" vertical="center" wrapText="1"/>
    </xf>
    <xf numFmtId="0" fontId="30" fillId="5" borderId="0" xfId="0" applyFont="1" applyFill="1"/>
    <xf numFmtId="0" fontId="2" fillId="4" borderId="5" xfId="0" applyFont="1" applyFill="1" applyBorder="1" applyAlignment="1">
      <alignment horizontal="left" vertical="center" wrapText="1"/>
    </xf>
    <xf numFmtId="49" fontId="31" fillId="5" borderId="0" xfId="0" applyNumberFormat="1" applyFont="1" applyFill="1" applyAlignment="1"/>
    <xf numFmtId="49" fontId="6" fillId="0" borderId="10" xfId="0" applyNumberFormat="1" applyFont="1" applyFill="1" applyBorder="1" applyAlignment="1">
      <alignment horizontal="left" vertical="center" wrapText="1"/>
    </xf>
    <xf numFmtId="49" fontId="6" fillId="0" borderId="3" xfId="0" applyNumberFormat="1" applyFont="1" applyFill="1" applyBorder="1" applyAlignment="1">
      <alignment horizontal="left" vertical="center" wrapText="1"/>
    </xf>
    <xf numFmtId="49" fontId="6" fillId="0" borderId="11" xfId="0" applyNumberFormat="1" applyFont="1" applyFill="1" applyBorder="1" applyAlignment="1">
      <alignment horizontal="left" vertical="center" wrapText="1"/>
    </xf>
    <xf numFmtId="0" fontId="8" fillId="0" borderId="3" xfId="0" applyFont="1" applyFill="1" applyBorder="1" applyAlignment="1">
      <alignment horizontal="center" vertical="center" wrapText="1"/>
    </xf>
    <xf numFmtId="49" fontId="6" fillId="0" borderId="12" xfId="0" applyNumberFormat="1" applyFont="1" applyFill="1" applyBorder="1" applyAlignment="1">
      <alignment horizontal="left" vertical="center" wrapText="1"/>
    </xf>
    <xf numFmtId="49" fontId="6" fillId="0" borderId="13" xfId="0" applyNumberFormat="1" applyFont="1" applyFill="1" applyBorder="1" applyAlignment="1">
      <alignment horizontal="left" vertical="center" wrapText="1"/>
    </xf>
    <xf numFmtId="49" fontId="6" fillId="0" borderId="0" xfId="0" applyNumberFormat="1" applyFont="1" applyFill="1" applyBorder="1" applyAlignment="1">
      <alignment horizontal="left" vertical="center" wrapText="1"/>
    </xf>
    <xf numFmtId="0" fontId="8" fillId="0" borderId="13" xfId="0" applyFont="1" applyFill="1" applyBorder="1" applyAlignment="1">
      <alignment horizontal="left" vertical="center" wrapText="1"/>
    </xf>
    <xf numFmtId="10" fontId="6" fillId="0" borderId="14" xfId="0" applyNumberFormat="1" applyFont="1" applyFill="1" applyBorder="1" applyAlignment="1">
      <alignment horizontal="left" vertical="center" wrapText="1"/>
    </xf>
    <xf numFmtId="49" fontId="6" fillId="0" borderId="4" xfId="0" applyNumberFormat="1" applyFont="1" applyFill="1" applyBorder="1" applyAlignment="1">
      <alignment horizontal="left" vertical="center" wrapText="1"/>
    </xf>
    <xf numFmtId="49" fontId="6" fillId="0" borderId="15" xfId="0" applyNumberFormat="1" applyFont="1" applyFill="1" applyBorder="1" applyAlignment="1">
      <alignment horizontal="left" vertical="center" wrapText="1"/>
    </xf>
    <xf numFmtId="0" fontId="8" fillId="0" borderId="4" xfId="0" applyFont="1" applyFill="1" applyBorder="1" applyAlignment="1">
      <alignment horizontal="center" vertical="center" wrapText="1"/>
    </xf>
    <xf numFmtId="10" fontId="6" fillId="0" borderId="16" xfId="0" applyNumberFormat="1" applyFont="1" applyFill="1" applyBorder="1" applyAlignment="1">
      <alignment horizontal="left" vertical="center" wrapText="1"/>
    </xf>
    <xf numFmtId="0" fontId="8" fillId="0" borderId="16" xfId="0" applyFont="1" applyFill="1" applyBorder="1" applyAlignment="1">
      <alignment horizontal="left" vertical="center" wrapText="1"/>
    </xf>
    <xf numFmtId="0" fontId="2" fillId="0" borderId="17" xfId="0" applyFont="1" applyFill="1" applyBorder="1" applyAlignment="1">
      <alignment horizontal="left" vertical="center" wrapText="1"/>
    </xf>
    <xf numFmtId="0" fontId="2" fillId="0" borderId="18" xfId="0" applyFont="1" applyFill="1" applyBorder="1" applyAlignment="1">
      <alignment horizontal="left" vertical="center" wrapText="1"/>
    </xf>
    <xf numFmtId="0" fontId="2" fillId="6" borderId="18" xfId="0" applyFont="1" applyFill="1" applyBorder="1" applyAlignment="1">
      <alignment horizontal="left" vertical="center" wrapText="1"/>
    </xf>
    <xf numFmtId="0" fontId="2" fillId="6" borderId="19" xfId="0" applyFont="1" applyFill="1" applyBorder="1" applyAlignment="1">
      <alignment horizontal="left" vertical="center" wrapText="1"/>
    </xf>
    <xf numFmtId="0" fontId="2" fillId="6" borderId="20" xfId="0" applyFont="1" applyFill="1" applyBorder="1" applyAlignment="1">
      <alignment horizontal="center" vertical="center" wrapText="1"/>
    </xf>
    <xf numFmtId="0" fontId="30" fillId="0" borderId="0" xfId="0" applyFont="1" applyBorder="1" applyAlignment="1">
      <alignment horizontal="center"/>
    </xf>
    <xf numFmtId="0" fontId="9" fillId="0" borderId="21" xfId="0" applyFont="1" applyFill="1" applyBorder="1" applyAlignment="1">
      <alignment horizontal="center" vertical="center" wrapText="1"/>
    </xf>
    <xf numFmtId="0" fontId="6" fillId="0" borderId="18" xfId="0" applyFont="1" applyFill="1" applyBorder="1" applyAlignment="1">
      <alignment horizontal="left" vertical="center" wrapText="1"/>
    </xf>
    <xf numFmtId="0" fontId="30" fillId="0" borderId="3" xfId="0" applyFont="1" applyBorder="1"/>
    <xf numFmtId="0" fontId="30" fillId="0" borderId="22" xfId="0" applyFont="1" applyBorder="1"/>
    <xf numFmtId="0" fontId="31" fillId="4" borderId="5" xfId="0" applyFont="1" applyFill="1" applyBorder="1" applyAlignment="1">
      <alignment horizontal="center" vertical="center" wrapText="1"/>
    </xf>
    <xf numFmtId="0" fontId="2" fillId="4" borderId="23" xfId="0" applyFont="1" applyFill="1" applyBorder="1" applyAlignment="1">
      <alignment horizontal="center" vertical="center" wrapText="1"/>
    </xf>
    <xf numFmtId="0" fontId="2" fillId="4" borderId="24" xfId="0" applyFont="1" applyFill="1" applyBorder="1" applyAlignment="1">
      <alignment horizontal="left" vertical="center" wrapText="1"/>
    </xf>
    <xf numFmtId="0" fontId="2" fillId="4" borderId="25" xfId="0" applyFont="1" applyFill="1" applyBorder="1" applyAlignment="1">
      <alignment horizontal="left" vertical="center" wrapText="1"/>
    </xf>
    <xf numFmtId="14" fontId="2" fillId="4" borderId="23" xfId="0" applyNumberFormat="1" applyFont="1" applyFill="1" applyBorder="1" applyAlignment="1">
      <alignment horizontal="center" vertical="center" wrapText="1"/>
    </xf>
    <xf numFmtId="0" fontId="2" fillId="4" borderId="1" xfId="0" applyFont="1" applyFill="1" applyBorder="1" applyAlignment="1">
      <alignment horizontal="left" vertical="center" wrapText="1"/>
    </xf>
    <xf numFmtId="0" fontId="30" fillId="0" borderId="26" xfId="0" applyFont="1" applyBorder="1"/>
    <xf numFmtId="0" fontId="30" fillId="0" borderId="11" xfId="0" applyFont="1" applyBorder="1"/>
    <xf numFmtId="0" fontId="30" fillId="0" borderId="26" xfId="0" applyFont="1" applyBorder="1" applyAlignment="1">
      <alignment horizontal="center"/>
    </xf>
    <xf numFmtId="0" fontId="30" fillId="0" borderId="27" xfId="0" applyFont="1" applyBorder="1"/>
    <xf numFmtId="0" fontId="30" fillId="0" borderId="19" xfId="0" applyFont="1" applyBorder="1"/>
    <xf numFmtId="0" fontId="30" fillId="0" borderId="27" xfId="0" applyFont="1" applyBorder="1" applyAlignment="1">
      <alignment horizontal="center"/>
    </xf>
    <xf numFmtId="0" fontId="8" fillId="0" borderId="28" xfId="0" applyFont="1" applyFill="1" applyBorder="1" applyAlignment="1">
      <alignment horizontal="left" vertical="center" wrapText="1"/>
    </xf>
    <xf numFmtId="0" fontId="8" fillId="0" borderId="25" xfId="0" applyFont="1" applyFill="1" applyBorder="1" applyAlignment="1">
      <alignment horizontal="left" vertical="center" wrapText="1"/>
    </xf>
    <xf numFmtId="0" fontId="8" fillId="3" borderId="28" xfId="0" applyFont="1" applyFill="1" applyBorder="1" applyAlignment="1">
      <alignment horizontal="center" vertical="center"/>
    </xf>
    <xf numFmtId="0" fontId="8" fillId="3" borderId="25" xfId="0" applyFont="1" applyFill="1" applyBorder="1" applyAlignment="1">
      <alignment horizontal="center" vertical="center"/>
    </xf>
    <xf numFmtId="49" fontId="31" fillId="5" borderId="0" xfId="0" applyNumberFormat="1" applyFont="1" applyFill="1" applyAlignment="1">
      <alignment horizontal="left"/>
    </xf>
    <xf numFmtId="0" fontId="31" fillId="4" borderId="5" xfId="0" applyFont="1" applyFill="1" applyBorder="1" applyAlignment="1">
      <alignment horizontal="left" vertical="center" wrapText="1"/>
    </xf>
    <xf numFmtId="0" fontId="30" fillId="0" borderId="0" xfId="0" applyFont="1"/>
    <xf numFmtId="4" fontId="0" fillId="0" borderId="8" xfId="0" applyNumberFormat="1" applyFill="1" applyBorder="1"/>
    <xf numFmtId="4" fontId="0" fillId="0" borderId="29" xfId="0" applyNumberFormat="1" applyFill="1" applyBorder="1"/>
    <xf numFmtId="4" fontId="0" fillId="0" borderId="30" xfId="0" applyNumberFormat="1" applyFill="1" applyBorder="1"/>
    <xf numFmtId="4" fontId="0" fillId="0" borderId="31" xfId="0" applyNumberFormat="1" applyFill="1" applyBorder="1"/>
    <xf numFmtId="0" fontId="30" fillId="0" borderId="1" xfId="0" applyFont="1" applyFill="1" applyBorder="1"/>
    <xf numFmtId="4" fontId="0" fillId="0" borderId="6" xfId="0" applyNumberFormat="1" applyFill="1" applyBorder="1"/>
    <xf numFmtId="4" fontId="0" fillId="0" borderId="3" xfId="0" applyNumberFormat="1" applyFill="1" applyBorder="1"/>
    <xf numFmtId="4" fontId="0" fillId="0" borderId="32" xfId="0" applyNumberFormat="1" applyFill="1" applyBorder="1"/>
    <xf numFmtId="4" fontId="0" fillId="0" borderId="10" xfId="0" applyNumberFormat="1" applyFill="1" applyBorder="1"/>
    <xf numFmtId="0" fontId="2" fillId="0" borderId="33" xfId="0" applyFont="1" applyFill="1" applyBorder="1" applyAlignment="1">
      <alignment horizontal="left" vertical="top" wrapText="1"/>
    </xf>
    <xf numFmtId="4" fontId="0" fillId="6" borderId="3" xfId="0" applyNumberFormat="1" applyFill="1" applyBorder="1"/>
    <xf numFmtId="4" fontId="0" fillId="6" borderId="32" xfId="0" applyNumberFormat="1" applyFill="1" applyBorder="1"/>
    <xf numFmtId="4" fontId="0" fillId="6" borderId="6" xfId="0" applyNumberFormat="1" applyFill="1" applyBorder="1"/>
    <xf numFmtId="4" fontId="0" fillId="6" borderId="10" xfId="0" applyNumberFormat="1" applyFill="1" applyBorder="1"/>
    <xf numFmtId="0" fontId="2" fillId="0" borderId="34" xfId="0" applyFont="1" applyFill="1" applyBorder="1" applyAlignment="1">
      <alignment horizontal="center" vertical="center" wrapText="1"/>
    </xf>
    <xf numFmtId="0" fontId="2" fillId="0" borderId="35"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30" xfId="0" applyFont="1" applyFill="1" applyBorder="1" applyAlignment="1">
      <alignment horizontal="center" vertical="center" wrapText="1"/>
    </xf>
    <xf numFmtId="0" fontId="2" fillId="4" borderId="2" xfId="0" applyFont="1" applyFill="1" applyBorder="1" applyAlignment="1">
      <alignment horizontal="left" vertical="center" wrapText="1"/>
    </xf>
    <xf numFmtId="0" fontId="30" fillId="5" borderId="36" xfId="0" applyFont="1" applyFill="1" applyBorder="1"/>
    <xf numFmtId="0" fontId="30" fillId="5" borderId="9" xfId="0" applyFont="1" applyFill="1" applyBorder="1"/>
    <xf numFmtId="49" fontId="31" fillId="5" borderId="1" xfId="0" applyNumberFormat="1" applyFont="1" applyFill="1" applyBorder="1" applyAlignment="1"/>
    <xf numFmtId="0" fontId="30" fillId="5" borderId="37" xfId="0" applyFont="1" applyFill="1" applyBorder="1"/>
    <xf numFmtId="0" fontId="30" fillId="5" borderId="38" xfId="0" applyFont="1" applyFill="1" applyBorder="1"/>
    <xf numFmtId="49" fontId="31" fillId="5" borderId="39" xfId="0" applyNumberFormat="1" applyFont="1" applyFill="1" applyBorder="1" applyAlignment="1"/>
    <xf numFmtId="0" fontId="12" fillId="0" borderId="40" xfId="1" applyFont="1" applyFill="1" applyBorder="1" applyAlignment="1" applyProtection="1">
      <alignment horizontal="center" vertical="center"/>
    </xf>
    <xf numFmtId="0" fontId="12" fillId="0" borderId="41" xfId="1" applyFont="1" applyFill="1" applyBorder="1" applyAlignment="1" applyProtection="1">
      <alignment horizontal="center" vertical="center"/>
    </xf>
    <xf numFmtId="0" fontId="12" fillId="0" borderId="42" xfId="1" applyFont="1" applyFill="1" applyBorder="1" applyAlignment="1" applyProtection="1">
      <alignment horizontal="center" vertical="center"/>
    </xf>
    <xf numFmtId="0" fontId="32" fillId="0" borderId="40" xfId="0" applyFont="1" applyFill="1" applyBorder="1" applyAlignment="1">
      <alignment horizontal="center" vertical="center"/>
    </xf>
    <xf numFmtId="0" fontId="30" fillId="0" borderId="41" xfId="0" applyFont="1" applyFill="1" applyBorder="1"/>
    <xf numFmtId="0" fontId="30" fillId="0" borderId="42" xfId="0" applyFont="1" applyFill="1" applyBorder="1"/>
    <xf numFmtId="0" fontId="12" fillId="0" borderId="11" xfId="1" applyFont="1" applyFill="1" applyBorder="1" applyAlignment="1" applyProtection="1">
      <alignment horizontal="center" vertical="center"/>
    </xf>
    <xf numFmtId="0" fontId="12" fillId="0" borderId="26" xfId="1" applyFont="1" applyFill="1" applyBorder="1" applyAlignment="1" applyProtection="1">
      <alignment horizontal="center" vertical="center"/>
    </xf>
    <xf numFmtId="0" fontId="12" fillId="0" borderId="33" xfId="1" applyFont="1" applyFill="1" applyBorder="1" applyAlignment="1" applyProtection="1">
      <alignment horizontal="center" vertical="center"/>
    </xf>
    <xf numFmtId="0" fontId="32" fillId="0" borderId="11" xfId="0" applyFont="1" applyFill="1" applyBorder="1" applyAlignment="1">
      <alignment horizontal="center" vertical="center"/>
    </xf>
    <xf numFmtId="0" fontId="30" fillId="0" borderId="26" xfId="0" applyFont="1" applyFill="1" applyBorder="1"/>
    <xf numFmtId="0" fontId="30" fillId="0" borderId="33" xfId="0" applyFont="1" applyFill="1" applyBorder="1"/>
    <xf numFmtId="0" fontId="12" fillId="0" borderId="19" xfId="1" applyFont="1" applyFill="1" applyBorder="1" applyAlignment="1" applyProtection="1">
      <alignment horizontal="center" vertical="center"/>
    </xf>
    <xf numFmtId="0" fontId="12" fillId="0" borderId="27" xfId="1" applyFont="1" applyFill="1" applyBorder="1" applyAlignment="1" applyProtection="1">
      <alignment horizontal="center" vertical="center"/>
    </xf>
    <xf numFmtId="0" fontId="12" fillId="0" borderId="20" xfId="1" applyFont="1" applyFill="1" applyBorder="1" applyAlignment="1" applyProtection="1">
      <alignment horizontal="center" vertical="center"/>
    </xf>
    <xf numFmtId="0" fontId="32" fillId="0" borderId="19" xfId="0" applyFont="1" applyFill="1" applyBorder="1" applyAlignment="1">
      <alignment horizontal="center" vertical="center"/>
    </xf>
    <xf numFmtId="0" fontId="30" fillId="0" borderId="27" xfId="0" applyFont="1" applyFill="1" applyBorder="1"/>
    <xf numFmtId="0" fontId="30" fillId="0" borderId="20" xfId="0" applyFont="1" applyFill="1" applyBorder="1"/>
    <xf numFmtId="0" fontId="30" fillId="0" borderId="0" xfId="0" applyFont="1" applyFill="1" applyBorder="1"/>
    <xf numFmtId="0" fontId="31" fillId="0" borderId="0" xfId="0" applyFont="1" applyFill="1" applyBorder="1" applyAlignment="1">
      <alignment horizontal="left" vertical="center" wrapText="1"/>
    </xf>
    <xf numFmtId="0" fontId="31" fillId="4" borderId="12" xfId="0" applyFont="1" applyFill="1" applyBorder="1" applyAlignment="1">
      <alignment horizontal="left" vertical="center" wrapText="1"/>
    </xf>
    <xf numFmtId="0" fontId="31" fillId="4" borderId="0" xfId="0" applyFont="1" applyFill="1" applyBorder="1" applyAlignment="1">
      <alignment horizontal="left" vertical="center" wrapText="1"/>
    </xf>
    <xf numFmtId="0" fontId="2" fillId="4" borderId="0" xfId="0" applyFont="1" applyFill="1" applyBorder="1" applyAlignment="1">
      <alignment horizontal="center" vertical="center" wrapText="1"/>
    </xf>
    <xf numFmtId="0" fontId="30" fillId="4" borderId="0" xfId="0" applyFont="1" applyFill="1"/>
    <xf numFmtId="0" fontId="2" fillId="4" borderId="0" xfId="0" applyFont="1" applyFill="1" applyBorder="1" applyAlignment="1">
      <alignment horizontal="left" vertical="center" wrapText="1"/>
    </xf>
    <xf numFmtId="0" fontId="31" fillId="0" borderId="0" xfId="0" applyFont="1" applyFill="1" applyBorder="1" applyAlignment="1">
      <alignment vertical="center" wrapText="1"/>
    </xf>
    <xf numFmtId="0" fontId="31" fillId="7" borderId="9" xfId="0" applyFont="1" applyFill="1" applyBorder="1" applyAlignment="1">
      <alignment vertical="center" wrapText="1"/>
    </xf>
    <xf numFmtId="0" fontId="30" fillId="7" borderId="9" xfId="0" applyFont="1" applyFill="1" applyBorder="1"/>
    <xf numFmtId="0" fontId="31" fillId="7" borderId="38" xfId="0" applyFont="1" applyFill="1" applyBorder="1" applyAlignment="1">
      <alignment vertical="center" wrapText="1"/>
    </xf>
    <xf numFmtId="0" fontId="30" fillId="7" borderId="38" xfId="0" applyFont="1" applyFill="1" applyBorder="1"/>
    <xf numFmtId="0" fontId="0" fillId="6" borderId="0" xfId="0" applyFill="1" applyBorder="1"/>
    <xf numFmtId="0" fontId="9" fillId="6" borderId="0" xfId="0" applyFont="1" applyFill="1" applyBorder="1" applyAlignment="1">
      <alignment vertical="center"/>
    </xf>
    <xf numFmtId="0" fontId="13" fillId="0" borderId="0" xfId="8" applyFont="1" applyFill="1" applyBorder="1" applyAlignment="1">
      <alignment horizontal="center" vertical="center"/>
    </xf>
    <xf numFmtId="164" fontId="13" fillId="0" borderId="0" xfId="8" applyNumberFormat="1" applyFont="1" applyFill="1" applyBorder="1" applyAlignment="1">
      <alignment horizontal="center" vertical="center" wrapText="1"/>
    </xf>
    <xf numFmtId="0" fontId="0" fillId="0" borderId="0" xfId="0" applyAlignment="1">
      <alignment vertical="center"/>
    </xf>
    <xf numFmtId="49" fontId="8" fillId="0" borderId="25" xfId="0" applyNumberFormat="1" applyFont="1" applyFill="1" applyBorder="1" applyAlignment="1">
      <alignment horizontal="center" vertical="center" wrapText="1"/>
    </xf>
    <xf numFmtId="49" fontId="8" fillId="0" borderId="43" xfId="0" applyNumberFormat="1" applyFont="1" applyFill="1" applyBorder="1" applyAlignment="1">
      <alignment horizontal="center" vertical="center" wrapText="1"/>
    </xf>
    <xf numFmtId="49" fontId="8" fillId="0" borderId="38" xfId="0" applyNumberFormat="1" applyFont="1" applyFill="1" applyBorder="1" applyAlignment="1">
      <alignment horizontal="center" vertical="center" wrapText="1"/>
    </xf>
    <xf numFmtId="49" fontId="2" fillId="0" borderId="39" xfId="0" applyNumberFormat="1" applyFont="1" applyFill="1" applyBorder="1" applyAlignment="1">
      <alignment horizontal="center" vertical="center" wrapText="1"/>
    </xf>
    <xf numFmtId="49" fontId="2" fillId="0" borderId="43" xfId="0" applyNumberFormat="1" applyFont="1" applyFill="1" applyBorder="1" applyAlignment="1">
      <alignment horizontal="center" vertical="center" wrapText="1"/>
    </xf>
    <xf numFmtId="49" fontId="2" fillId="0" borderId="38" xfId="0" applyNumberFormat="1" applyFont="1" applyFill="1" applyBorder="1" applyAlignment="1">
      <alignment horizontal="center" vertical="center" wrapText="1"/>
    </xf>
    <xf numFmtId="0" fontId="30" fillId="0" borderId="0" xfId="0" applyFont="1" applyFill="1"/>
    <xf numFmtId="0" fontId="32" fillId="0" borderId="26" xfId="0" applyFont="1" applyFill="1" applyBorder="1" applyAlignment="1">
      <alignment horizontal="center" vertical="center"/>
    </xf>
    <xf numFmtId="0" fontId="33" fillId="0" borderId="0" xfId="0" applyFont="1" applyFill="1" applyAlignment="1">
      <alignment horizontal="center" vertical="center"/>
    </xf>
    <xf numFmtId="0" fontId="13" fillId="0" borderId="0" xfId="0" applyFont="1" applyAlignment="1">
      <alignment horizontal="center" wrapText="1"/>
    </xf>
    <xf numFmtId="0" fontId="13" fillId="0" borderId="0" xfId="0" applyFont="1" applyAlignment="1">
      <alignment horizontal="center" vertical="center" wrapText="1"/>
    </xf>
    <xf numFmtId="0" fontId="13" fillId="0" borderId="0" xfId="0" applyFont="1" applyBorder="1" applyAlignment="1">
      <alignment horizontal="center" vertical="center" wrapText="1"/>
    </xf>
    <xf numFmtId="0" fontId="2" fillId="0" borderId="0" xfId="0" applyFont="1" applyFill="1" applyBorder="1" applyAlignment="1">
      <alignment horizontal="center" vertical="center" wrapText="1"/>
    </xf>
    <xf numFmtId="164" fontId="2" fillId="0" borderId="0" xfId="0" applyNumberFormat="1" applyFont="1" applyFill="1" applyBorder="1" applyAlignment="1">
      <alignment horizontal="center" vertical="center" wrapText="1"/>
    </xf>
    <xf numFmtId="0" fontId="0" fillId="0" borderId="0" xfId="0" applyAlignment="1">
      <alignment horizontal="center"/>
    </xf>
    <xf numFmtId="14" fontId="2" fillId="4" borderId="9" xfId="0" applyNumberFormat="1" applyFont="1" applyFill="1" applyBorder="1" applyAlignment="1">
      <alignment horizontal="left" vertical="center" wrapText="1"/>
    </xf>
    <xf numFmtId="14" fontId="2" fillId="4" borderId="23" xfId="0" applyNumberFormat="1" applyFont="1" applyFill="1" applyBorder="1" applyAlignment="1">
      <alignment horizontal="left" vertical="center" wrapText="1"/>
    </xf>
    <xf numFmtId="0" fontId="0" fillId="7" borderId="9" xfId="0" applyFill="1" applyBorder="1"/>
    <xf numFmtId="0" fontId="0" fillId="7" borderId="38" xfId="0" applyFill="1" applyBorder="1"/>
    <xf numFmtId="0" fontId="32" fillId="8" borderId="0" xfId="0" applyFont="1" applyFill="1" applyAlignment="1">
      <alignment horizontal="left" vertical="top" wrapText="1"/>
    </xf>
    <xf numFmtId="0" fontId="32" fillId="9" borderId="0" xfId="0" applyFont="1" applyFill="1" applyAlignment="1">
      <alignment horizontal="left" vertical="top" wrapText="1"/>
    </xf>
    <xf numFmtId="0" fontId="31" fillId="5" borderId="0" xfId="0" applyFont="1" applyFill="1"/>
    <xf numFmtId="0" fontId="9" fillId="0" borderId="34" xfId="0" applyFont="1" applyFill="1" applyBorder="1" applyAlignment="1">
      <alignment horizontal="left" vertical="center" wrapText="1"/>
    </xf>
    <xf numFmtId="0" fontId="9" fillId="0" borderId="4" xfId="0" applyFont="1" applyFill="1" applyBorder="1" applyAlignment="1">
      <alignment horizontal="left" vertical="center" wrapText="1"/>
    </xf>
    <xf numFmtId="49" fontId="2" fillId="0" borderId="3" xfId="0" applyNumberFormat="1" applyFont="1" applyFill="1" applyBorder="1" applyAlignment="1">
      <alignment horizontal="center" vertical="center" wrapText="1"/>
    </xf>
    <xf numFmtId="49" fontId="2" fillId="0" borderId="18" xfId="0" applyNumberFormat="1" applyFont="1" applyFill="1" applyBorder="1" applyAlignment="1">
      <alignment horizontal="center" vertical="center" wrapText="1"/>
    </xf>
    <xf numFmtId="3" fontId="6" fillId="0" borderId="34" xfId="0" applyNumberFormat="1" applyFont="1" applyFill="1" applyBorder="1" applyAlignment="1">
      <alignment horizontal="left" vertical="center" wrapText="1"/>
    </xf>
    <xf numFmtId="0" fontId="6" fillId="0" borderId="34" xfId="0" applyFont="1" applyFill="1" applyBorder="1" applyAlignment="1">
      <alignment horizontal="left" vertical="center" wrapText="1"/>
    </xf>
    <xf numFmtId="3" fontId="6" fillId="0" borderId="3" xfId="0" applyNumberFormat="1" applyFont="1" applyFill="1" applyBorder="1" applyAlignment="1">
      <alignment horizontal="left" vertical="center" wrapText="1"/>
    </xf>
    <xf numFmtId="0" fontId="6" fillId="0" borderId="3" xfId="0" applyFont="1" applyFill="1" applyBorder="1" applyAlignment="1">
      <alignment horizontal="left" vertical="center" wrapText="1"/>
    </xf>
    <xf numFmtId="3" fontId="6" fillId="0" borderId="18" xfId="0" applyNumberFormat="1" applyFont="1" applyFill="1" applyBorder="1" applyAlignment="1">
      <alignment horizontal="left" vertical="center" wrapText="1"/>
    </xf>
    <xf numFmtId="3" fontId="6" fillId="0" borderId="4" xfId="0" applyNumberFormat="1" applyFont="1" applyFill="1" applyBorder="1" applyAlignment="1">
      <alignment horizontal="left" vertical="center" wrapText="1"/>
    </xf>
    <xf numFmtId="0" fontId="6" fillId="0" borderId="4" xfId="0" applyFont="1" applyFill="1" applyBorder="1" applyAlignment="1">
      <alignment horizontal="left" vertical="center" wrapText="1"/>
    </xf>
    <xf numFmtId="0" fontId="31" fillId="4" borderId="44" xfId="0" applyFont="1" applyFill="1" applyBorder="1" applyAlignment="1">
      <alignment horizontal="center" vertical="center" wrapText="1"/>
    </xf>
    <xf numFmtId="0" fontId="2" fillId="4" borderId="45" xfId="0" applyFont="1" applyFill="1" applyBorder="1" applyAlignment="1">
      <alignment horizontal="center" vertical="center" wrapText="1"/>
    </xf>
    <xf numFmtId="0" fontId="31" fillId="4" borderId="38" xfId="0" applyFont="1" applyFill="1" applyBorder="1" applyAlignment="1">
      <alignment horizontal="center" vertical="center" wrapText="1"/>
    </xf>
    <xf numFmtId="0" fontId="2" fillId="4" borderId="39" xfId="0" applyFont="1" applyFill="1" applyBorder="1" applyAlignment="1">
      <alignment horizontal="left" vertical="center" wrapText="1"/>
    </xf>
    <xf numFmtId="49" fontId="30" fillId="0" borderId="2" xfId="0" applyNumberFormat="1" applyFont="1" applyBorder="1"/>
    <xf numFmtId="0" fontId="9" fillId="0" borderId="0" xfId="0" applyFont="1" applyFill="1" applyBorder="1" applyAlignment="1">
      <alignment vertical="center"/>
    </xf>
    <xf numFmtId="0" fontId="6" fillId="0" borderId="0" xfId="0" applyFont="1" applyFill="1" applyBorder="1" applyAlignment="1">
      <alignment horizontal="left" vertical="center" wrapText="1"/>
    </xf>
    <xf numFmtId="0" fontId="9" fillId="0" borderId="0" xfId="0" applyFont="1" applyFill="1" applyBorder="1" applyAlignment="1">
      <alignment vertical="center" wrapText="1"/>
    </xf>
    <xf numFmtId="3" fontId="6" fillId="0" borderId="0" xfId="0" applyNumberFormat="1" applyFont="1" applyFill="1" applyBorder="1" applyAlignment="1">
      <alignment horizontal="left" vertical="center" wrapText="1"/>
    </xf>
    <xf numFmtId="10" fontId="6" fillId="0" borderId="0" xfId="0" applyNumberFormat="1" applyFont="1" applyFill="1" applyBorder="1" applyAlignment="1">
      <alignment horizontal="center" vertical="center" wrapText="1"/>
    </xf>
    <xf numFmtId="0" fontId="8" fillId="0" borderId="0" xfId="0" applyFont="1" applyFill="1" applyBorder="1" applyAlignment="1">
      <alignment vertical="center" wrapText="1"/>
    </xf>
    <xf numFmtId="0" fontId="8" fillId="0" borderId="0" xfId="0" applyFont="1" applyFill="1" applyBorder="1" applyAlignment="1">
      <alignment horizontal="left" vertical="center" wrapText="1"/>
    </xf>
    <xf numFmtId="10" fontId="6" fillId="0" borderId="34" xfId="0" applyNumberFormat="1" applyFont="1" applyFill="1" applyBorder="1" applyAlignment="1">
      <alignment horizontal="center" vertical="center" wrapText="1"/>
    </xf>
    <xf numFmtId="0" fontId="8" fillId="0" borderId="34" xfId="0" applyFont="1" applyFill="1" applyBorder="1" applyAlignment="1">
      <alignment vertical="center" wrapText="1"/>
    </xf>
    <xf numFmtId="0" fontId="8" fillId="0" borderId="46" xfId="0" applyFont="1" applyFill="1" applyBorder="1" applyAlignment="1">
      <alignment horizontal="left" vertical="center" wrapText="1"/>
    </xf>
    <xf numFmtId="49" fontId="6" fillId="0" borderId="18" xfId="0" applyNumberFormat="1" applyFont="1" applyFill="1" applyBorder="1" applyAlignment="1">
      <alignment horizontal="left" vertical="center" wrapText="1"/>
    </xf>
    <xf numFmtId="10" fontId="6" fillId="0" borderId="40" xfId="0" applyNumberFormat="1" applyFont="1" applyFill="1" applyBorder="1" applyAlignment="1">
      <alignment horizontal="left" vertical="center" wrapText="1"/>
    </xf>
    <xf numFmtId="0" fontId="6" fillId="0" borderId="47" xfId="0" applyFont="1" applyFill="1" applyBorder="1" applyAlignment="1">
      <alignment horizontal="left" vertical="center" wrapText="1"/>
    </xf>
    <xf numFmtId="0" fontId="6" fillId="0" borderId="11" xfId="0" applyFont="1" applyFill="1" applyBorder="1" applyAlignment="1">
      <alignment horizontal="left" vertical="center" wrapText="1"/>
    </xf>
    <xf numFmtId="49" fontId="6" fillId="0" borderId="19" xfId="0" applyNumberFormat="1" applyFont="1" applyFill="1" applyBorder="1" applyAlignment="1">
      <alignment horizontal="left" vertical="center" wrapText="1"/>
    </xf>
    <xf numFmtId="0" fontId="8" fillId="0" borderId="18" xfId="0" applyFont="1" applyFill="1" applyBorder="1" applyAlignment="1">
      <alignment horizontal="left" vertical="center" wrapText="1"/>
    </xf>
    <xf numFmtId="0" fontId="9" fillId="0" borderId="0" xfId="0" applyFont="1" applyFill="1" applyBorder="1" applyAlignment="1">
      <alignment horizontal="center" vertical="center"/>
    </xf>
    <xf numFmtId="49" fontId="6" fillId="0" borderId="0" xfId="0" applyNumberFormat="1" applyFont="1" applyFill="1" applyBorder="1" applyAlignment="1">
      <alignment horizontal="center" vertical="center" wrapText="1"/>
    </xf>
    <xf numFmtId="0" fontId="9" fillId="0" borderId="0" xfId="0" applyFont="1" applyFill="1" applyBorder="1" applyAlignment="1">
      <alignment horizontal="left" vertical="center" wrapText="1"/>
    </xf>
    <xf numFmtId="0" fontId="31" fillId="4" borderId="13" xfId="0" applyFont="1" applyFill="1" applyBorder="1" applyAlignment="1">
      <alignment horizontal="center" vertical="center" wrapText="1"/>
    </xf>
    <xf numFmtId="0" fontId="2" fillId="4" borderId="13" xfId="0" applyFont="1" applyFill="1" applyBorder="1" applyAlignment="1">
      <alignment horizontal="center" vertical="center" wrapText="1"/>
    </xf>
    <xf numFmtId="0" fontId="34" fillId="0" borderId="0" xfId="0" applyFont="1" applyFill="1" applyBorder="1"/>
    <xf numFmtId="0" fontId="2" fillId="0" borderId="0" xfId="0" applyFont="1" applyFill="1" applyBorder="1"/>
    <xf numFmtId="0" fontId="2" fillId="0" borderId="0" xfId="0" applyFont="1" applyFill="1" applyBorder="1" applyAlignment="1">
      <alignment vertical="center"/>
    </xf>
    <xf numFmtId="0" fontId="16" fillId="0" borderId="0" xfId="1" applyFont="1" applyFill="1" applyBorder="1" applyAlignment="1" applyProtection="1">
      <alignment horizontal="center" vertical="center"/>
    </xf>
    <xf numFmtId="0" fontId="2" fillId="0" borderId="0" xfId="0" applyFont="1" applyFill="1" applyBorder="1" applyAlignment="1">
      <alignment horizontal="center" vertical="center"/>
    </xf>
    <xf numFmtId="0" fontId="2" fillId="0" borderId="0" xfId="0" applyFont="1" applyFill="1" applyBorder="1" applyAlignment="1">
      <alignment horizontal="left" vertical="center"/>
    </xf>
    <xf numFmtId="0" fontId="2" fillId="0" borderId="0" xfId="0" applyFont="1" applyFill="1" applyBorder="1" applyAlignment="1"/>
    <xf numFmtId="49" fontId="2" fillId="0" borderId="0" xfId="0" applyNumberFormat="1" applyFont="1" applyFill="1" applyBorder="1" applyAlignment="1">
      <alignment horizontal="center" vertical="center" wrapText="1"/>
    </xf>
    <xf numFmtId="0" fontId="2" fillId="0" borderId="0" xfId="8" applyNumberFormat="1" applyFont="1" applyFill="1" applyBorder="1" applyAlignment="1" applyProtection="1">
      <alignment vertical="center"/>
    </xf>
    <xf numFmtId="0" fontId="17" fillId="0" borderId="0" xfId="1" applyFont="1" applyFill="1" applyBorder="1" applyAlignment="1" applyProtection="1">
      <alignment horizontal="center" vertical="center"/>
    </xf>
    <xf numFmtId="0" fontId="17" fillId="0" borderId="0" xfId="1" applyFont="1" applyFill="1" applyBorder="1" applyAlignment="1" applyProtection="1">
      <alignment vertical="center"/>
    </xf>
    <xf numFmtId="0" fontId="34" fillId="0" borderId="0" xfId="0" applyFont="1" applyFill="1" applyBorder="1" applyAlignment="1"/>
    <xf numFmtId="0" fontId="0" fillId="0" borderId="0" xfId="0" applyAlignment="1">
      <alignment horizontal="left"/>
    </xf>
    <xf numFmtId="0" fontId="33" fillId="0" borderId="0" xfId="0" applyFont="1" applyFill="1" applyAlignment="1">
      <alignment horizontal="left" vertical="center"/>
    </xf>
    <xf numFmtId="14" fontId="2" fillId="4" borderId="13" xfId="0" applyNumberFormat="1" applyFont="1" applyFill="1" applyBorder="1" applyAlignment="1">
      <alignment horizontal="center" vertical="center" wrapText="1"/>
    </xf>
    <xf numFmtId="0" fontId="6" fillId="0" borderId="0" xfId="3"/>
    <xf numFmtId="49" fontId="6" fillId="0" borderId="35" xfId="0" applyNumberFormat="1" applyFont="1" applyFill="1" applyBorder="1" applyAlignment="1">
      <alignment horizontal="left" vertical="center" wrapText="1"/>
    </xf>
    <xf numFmtId="49" fontId="6" fillId="0" borderId="16" xfId="0" applyNumberFormat="1" applyFont="1" applyFill="1" applyBorder="1" applyAlignment="1">
      <alignment horizontal="left" vertical="center" wrapText="1"/>
    </xf>
    <xf numFmtId="0" fontId="8" fillId="3" borderId="28" xfId="0" applyFont="1" applyFill="1" applyBorder="1" applyAlignment="1">
      <alignment horizontal="left" vertical="center" wrapText="1"/>
    </xf>
    <xf numFmtId="0" fontId="8" fillId="3" borderId="25" xfId="0" applyFont="1" applyFill="1" applyBorder="1" applyAlignment="1">
      <alignment horizontal="left" vertical="center" wrapText="1"/>
    </xf>
    <xf numFmtId="0" fontId="8" fillId="3" borderId="28" xfId="0" applyFont="1" applyFill="1" applyBorder="1" applyAlignment="1">
      <alignment horizontal="center" vertical="center" wrapText="1"/>
    </xf>
    <xf numFmtId="0" fontId="8" fillId="3" borderId="25" xfId="0" applyFont="1" applyFill="1" applyBorder="1" applyAlignment="1">
      <alignment horizontal="center" vertical="center" wrapText="1"/>
    </xf>
    <xf numFmtId="0" fontId="13" fillId="0" borderId="0" xfId="0" applyFont="1" applyFill="1" applyBorder="1" applyAlignment="1">
      <alignment horizontal="center" vertical="center"/>
    </xf>
    <xf numFmtId="0" fontId="13" fillId="0" borderId="0" xfId="0" applyFont="1" applyFill="1" applyBorder="1" applyAlignment="1">
      <alignment horizontal="center" vertical="center" wrapText="1"/>
    </xf>
    <xf numFmtId="164" fontId="13" fillId="0" borderId="0" xfId="0" applyNumberFormat="1" applyFont="1" applyFill="1" applyBorder="1" applyAlignment="1">
      <alignment horizontal="center" vertical="center" wrapText="1"/>
    </xf>
    <xf numFmtId="0" fontId="13" fillId="0" borderId="0" xfId="0" applyFont="1" applyFill="1" applyBorder="1" applyAlignment="1">
      <alignment horizontal="left" vertical="top" wrapText="1"/>
    </xf>
    <xf numFmtId="0" fontId="13" fillId="0" borderId="0" xfId="0" applyFont="1" applyFill="1" applyBorder="1" applyAlignment="1">
      <alignment horizontal="center" vertical="top" wrapText="1"/>
    </xf>
    <xf numFmtId="0" fontId="14" fillId="0" borderId="0" xfId="0" applyFont="1" applyBorder="1" applyAlignment="1">
      <alignment horizontal="left" vertical="center"/>
    </xf>
    <xf numFmtId="0" fontId="15" fillId="0" borderId="0" xfId="0" applyNumberFormat="1" applyFont="1" applyFill="1" applyBorder="1" applyProtection="1"/>
    <xf numFmtId="0" fontId="9" fillId="0" borderId="38" xfId="0" applyFont="1" applyFill="1" applyBorder="1" applyAlignment="1">
      <alignment vertical="center"/>
    </xf>
    <xf numFmtId="0" fontId="9" fillId="0" borderId="38" xfId="0" applyFont="1" applyFill="1" applyBorder="1" applyAlignment="1">
      <alignment vertical="center" wrapText="1"/>
    </xf>
    <xf numFmtId="0" fontId="31" fillId="4" borderId="48" xfId="0" applyFont="1" applyFill="1" applyBorder="1" applyAlignment="1">
      <alignment horizontal="left" vertical="center" wrapText="1"/>
    </xf>
    <xf numFmtId="0" fontId="31" fillId="4" borderId="24" xfId="0" applyFont="1" applyFill="1" applyBorder="1" applyAlignment="1">
      <alignment horizontal="left" vertical="center" wrapText="1"/>
    </xf>
    <xf numFmtId="0" fontId="8" fillId="0" borderId="34" xfId="0" applyFont="1" applyBorder="1" applyAlignment="1">
      <alignment horizontal="center" vertical="center" wrapText="1"/>
    </xf>
    <xf numFmtId="0" fontId="8" fillId="0" borderId="34" xfId="0" applyFont="1" applyBorder="1" applyAlignment="1">
      <alignment vertical="center" wrapText="1"/>
    </xf>
    <xf numFmtId="0" fontId="8" fillId="0" borderId="3" xfId="0" applyFont="1" applyBorder="1" applyAlignment="1">
      <alignment horizontal="center" vertical="center" wrapText="1"/>
    </xf>
    <xf numFmtId="0" fontId="8" fillId="0" borderId="3" xfId="0" applyFont="1" applyBorder="1" applyAlignment="1">
      <alignment vertical="center" wrapText="1"/>
    </xf>
    <xf numFmtId="0" fontId="8" fillId="0" borderId="18" xfId="0" applyFont="1" applyBorder="1" applyAlignment="1">
      <alignment horizontal="center" vertical="center" wrapText="1"/>
    </xf>
    <xf numFmtId="0" fontId="8" fillId="0" borderId="18" xfId="0" applyFont="1" applyBorder="1" applyAlignment="1">
      <alignment vertical="center" wrapText="1"/>
    </xf>
    <xf numFmtId="0" fontId="8" fillId="0" borderId="49" xfId="0" applyFont="1" applyBorder="1" applyAlignment="1">
      <alignment horizontal="center" vertical="center" wrapText="1"/>
    </xf>
    <xf numFmtId="0" fontId="8" fillId="0" borderId="49" xfId="0" applyFont="1" applyBorder="1" applyAlignment="1">
      <alignment horizontal="left" vertical="center" wrapText="1"/>
    </xf>
    <xf numFmtId="0" fontId="8" fillId="0" borderId="3" xfId="0" applyFont="1" applyBorder="1" applyAlignment="1">
      <alignment horizontal="left" vertical="center" wrapText="1"/>
    </xf>
    <xf numFmtId="0" fontId="8" fillId="0" borderId="18" xfId="0" applyFont="1" applyBorder="1" applyAlignment="1">
      <alignment horizontal="left" vertical="center" wrapText="1"/>
    </xf>
    <xf numFmtId="0" fontId="0" fillId="0" borderId="0" xfId="0" applyAlignment="1">
      <alignment horizontal="center" vertical="center"/>
    </xf>
    <xf numFmtId="0" fontId="30" fillId="0" borderId="0" xfId="0" applyFont="1" applyFill="1" applyBorder="1" applyAlignment="1">
      <alignment vertical="center"/>
    </xf>
    <xf numFmtId="0" fontId="2" fillId="0" borderId="0" xfId="0" applyFont="1" applyFill="1" applyBorder="1" applyAlignment="1">
      <alignment vertical="center" wrapText="1"/>
    </xf>
    <xf numFmtId="0" fontId="30" fillId="0" borderId="0" xfId="0" applyFont="1" applyFill="1" applyBorder="1" applyAlignment="1">
      <alignment vertical="center" wrapText="1"/>
    </xf>
    <xf numFmtId="0" fontId="31" fillId="4" borderId="44" xfId="0" applyFont="1" applyFill="1" applyBorder="1" applyAlignment="1">
      <alignment horizontal="left" vertical="center" wrapText="1"/>
    </xf>
    <xf numFmtId="0" fontId="2" fillId="4" borderId="31" xfId="0" applyFont="1" applyFill="1" applyBorder="1" applyAlignment="1">
      <alignment horizontal="center" vertical="center" wrapText="1"/>
    </xf>
    <xf numFmtId="49" fontId="35" fillId="5" borderId="38" xfId="0" applyNumberFormat="1" applyFont="1" applyFill="1" applyBorder="1" applyAlignment="1"/>
    <xf numFmtId="0" fontId="0" fillId="4" borderId="0" xfId="0" applyFill="1" applyBorder="1"/>
    <xf numFmtId="0" fontId="0" fillId="4" borderId="0" xfId="0" applyFill="1"/>
    <xf numFmtId="0" fontId="2" fillId="4" borderId="13" xfId="0" applyFont="1" applyFill="1" applyBorder="1" applyAlignment="1">
      <alignment vertical="center" wrapText="1"/>
    </xf>
    <xf numFmtId="0" fontId="2" fillId="4" borderId="0" xfId="0" applyFont="1" applyFill="1" applyBorder="1" applyAlignment="1">
      <alignment vertical="center" wrapText="1"/>
    </xf>
    <xf numFmtId="0" fontId="2" fillId="4" borderId="2" xfId="0" applyFont="1" applyFill="1" applyBorder="1" applyAlignment="1">
      <alignment vertical="center" wrapText="1"/>
    </xf>
    <xf numFmtId="0" fontId="0" fillId="5" borderId="36" xfId="0" applyFill="1" applyBorder="1"/>
    <xf numFmtId="0" fontId="0" fillId="5" borderId="9" xfId="0" applyFill="1" applyBorder="1"/>
    <xf numFmtId="0" fontId="0" fillId="5" borderId="37" xfId="0" applyFill="1" applyBorder="1"/>
    <xf numFmtId="0" fontId="0" fillId="5" borderId="38" xfId="0" applyFill="1" applyBorder="1"/>
    <xf numFmtId="0" fontId="30" fillId="0" borderId="12" xfId="0" applyFont="1" applyBorder="1" applyAlignment="1">
      <alignment horizontal="center"/>
    </xf>
    <xf numFmtId="0" fontId="30" fillId="0" borderId="0" xfId="0" applyFont="1" applyAlignment="1">
      <alignment horizontal="left" vertical="center" wrapText="1"/>
    </xf>
    <xf numFmtId="0" fontId="30" fillId="0" borderId="0" xfId="0" applyFont="1" applyBorder="1" applyAlignment="1">
      <alignment horizontal="left" vertical="center" wrapText="1"/>
    </xf>
    <xf numFmtId="0" fontId="30" fillId="0" borderId="0" xfId="0" applyFont="1" applyBorder="1" applyAlignment="1">
      <alignment vertical="center" wrapText="1"/>
    </xf>
    <xf numFmtId="0" fontId="9" fillId="0" borderId="42" xfId="0" applyFont="1" applyFill="1" applyBorder="1" applyAlignment="1">
      <alignment horizontal="left" vertical="center" wrapText="1"/>
    </xf>
    <xf numFmtId="0" fontId="9" fillId="0" borderId="20" xfId="0" applyFont="1" applyFill="1" applyBorder="1" applyAlignment="1">
      <alignment horizontal="left" vertical="center" wrapText="1"/>
    </xf>
    <xf numFmtId="0" fontId="9" fillId="0" borderId="33" xfId="0" applyFont="1" applyFill="1" applyBorder="1" applyAlignment="1">
      <alignment horizontal="left" vertical="center" wrapText="1"/>
    </xf>
    <xf numFmtId="0" fontId="31" fillId="4" borderId="9" xfId="0" applyFont="1" applyFill="1" applyBorder="1" applyAlignment="1">
      <alignment horizontal="center" vertical="center" wrapText="1"/>
    </xf>
    <xf numFmtId="0" fontId="31" fillId="4" borderId="48" xfId="0" applyFont="1" applyFill="1" applyBorder="1" applyAlignment="1">
      <alignment horizontal="center" vertical="center" wrapText="1"/>
    </xf>
    <xf numFmtId="0" fontId="31" fillId="4" borderId="0" xfId="0" applyFont="1" applyFill="1" applyBorder="1" applyAlignment="1">
      <alignment horizontal="center" vertical="center" wrapText="1"/>
    </xf>
    <xf numFmtId="0" fontId="30" fillId="0" borderId="12" xfId="0" applyFont="1" applyFill="1" applyBorder="1" applyAlignment="1">
      <alignment horizontal="center"/>
    </xf>
    <xf numFmtId="0" fontId="0" fillId="5" borderId="0" xfId="0" applyFill="1"/>
    <xf numFmtId="49" fontId="6" fillId="0" borderId="14" xfId="0" applyNumberFormat="1" applyFont="1" applyFill="1" applyBorder="1" applyAlignment="1">
      <alignment horizontal="left" vertical="center" wrapText="1"/>
    </xf>
    <xf numFmtId="14" fontId="6" fillId="0" borderId="10" xfId="0" applyNumberFormat="1" applyFont="1" applyFill="1" applyBorder="1" applyAlignment="1">
      <alignment horizontal="left" vertical="center" wrapText="1"/>
    </xf>
    <xf numFmtId="49" fontId="6" fillId="0" borderId="50" xfId="0" applyNumberFormat="1" applyFont="1" applyFill="1" applyBorder="1" applyAlignment="1">
      <alignment horizontal="left" vertical="center" wrapText="1"/>
    </xf>
    <xf numFmtId="3" fontId="6" fillId="0" borderId="10" xfId="0" applyNumberFormat="1" applyFont="1" applyFill="1" applyBorder="1" applyAlignment="1">
      <alignment horizontal="left" vertical="center" wrapText="1"/>
    </xf>
    <xf numFmtId="0" fontId="0" fillId="0" borderId="0" xfId="0" applyAlignment="1">
      <alignment wrapText="1"/>
    </xf>
    <xf numFmtId="0" fontId="30" fillId="3" borderId="5" xfId="0" applyFont="1" applyFill="1" applyBorder="1" applyAlignment="1">
      <alignment horizontal="center" vertical="center"/>
    </xf>
    <xf numFmtId="14" fontId="6" fillId="0" borderId="14" xfId="0" applyNumberFormat="1" applyFont="1" applyFill="1" applyBorder="1" applyAlignment="1">
      <alignment horizontal="left" vertical="center" wrapText="1"/>
    </xf>
    <xf numFmtId="3" fontId="6" fillId="0" borderId="35" xfId="0" applyNumberFormat="1" applyFont="1" applyFill="1" applyBorder="1" applyAlignment="1">
      <alignment horizontal="left" vertical="center" wrapText="1"/>
    </xf>
    <xf numFmtId="49" fontId="6" fillId="0" borderId="51" xfId="0" applyNumberFormat="1" applyFont="1" applyFill="1" applyBorder="1" applyAlignment="1">
      <alignment horizontal="left" vertical="center" wrapText="1"/>
    </xf>
    <xf numFmtId="0" fontId="30" fillId="5" borderId="0" xfId="0" applyFont="1" applyFill="1" applyBorder="1"/>
    <xf numFmtId="49" fontId="31" fillId="5" borderId="0" xfId="0" applyNumberFormat="1" applyFont="1" applyFill="1" applyBorder="1" applyAlignment="1"/>
    <xf numFmtId="0" fontId="9" fillId="0" borderId="18" xfId="0" applyFont="1" applyFill="1" applyBorder="1" applyAlignment="1">
      <alignment horizontal="left" vertical="center" wrapText="1"/>
    </xf>
    <xf numFmtId="0" fontId="2" fillId="4" borderId="24" xfId="0" applyFont="1" applyFill="1" applyBorder="1" applyAlignment="1">
      <alignment horizontal="left" vertical="center" wrapText="1"/>
    </xf>
    <xf numFmtId="0" fontId="31" fillId="3" borderId="44" xfId="0" applyFont="1" applyFill="1" applyBorder="1" applyAlignment="1">
      <alignment horizontal="center" vertical="center" wrapText="1"/>
    </xf>
    <xf numFmtId="0" fontId="0" fillId="3" borderId="5" xfId="0" applyFill="1" applyBorder="1"/>
    <xf numFmtId="0" fontId="2" fillId="0" borderId="28" xfId="0" applyFont="1" applyFill="1" applyBorder="1" applyAlignment="1">
      <alignment horizontal="left" vertical="center" wrapText="1"/>
    </xf>
    <xf numFmtId="0" fontId="2" fillId="0" borderId="33" xfId="0" applyFont="1" applyFill="1" applyBorder="1"/>
    <xf numFmtId="0" fontId="2" fillId="0" borderId="42" xfId="0" applyFont="1" applyFill="1" applyBorder="1"/>
    <xf numFmtId="0" fontId="30" fillId="10" borderId="5" xfId="0" applyFont="1" applyFill="1" applyBorder="1" applyAlignment="1">
      <alignment horizontal="center" vertical="center"/>
    </xf>
    <xf numFmtId="0" fontId="31" fillId="7" borderId="38" xfId="0" applyFont="1" applyFill="1" applyBorder="1" applyAlignment="1">
      <alignment horizontal="center" vertical="center" wrapText="1"/>
    </xf>
    <xf numFmtId="0" fontId="31" fillId="7" borderId="9" xfId="0" applyFont="1" applyFill="1" applyBorder="1" applyAlignment="1">
      <alignment horizontal="center" vertical="center" wrapText="1"/>
    </xf>
    <xf numFmtId="0" fontId="2" fillId="4" borderId="52" xfId="0" applyFont="1" applyFill="1" applyBorder="1" applyAlignment="1">
      <alignment horizontal="left" vertical="center" wrapText="1"/>
    </xf>
    <xf numFmtId="0" fontId="2" fillId="0" borderId="53" xfId="0" applyFont="1" applyFill="1" applyBorder="1" applyAlignment="1">
      <alignment horizontal="center" vertical="center" wrapText="1"/>
    </xf>
    <xf numFmtId="0" fontId="2" fillId="0" borderId="54" xfId="0" applyFont="1" applyFill="1" applyBorder="1" applyAlignment="1">
      <alignment horizontal="center" vertical="center" wrapText="1"/>
    </xf>
    <xf numFmtId="0" fontId="2" fillId="4" borderId="2" xfId="0" applyFont="1" applyFill="1" applyBorder="1" applyAlignment="1">
      <alignment horizontal="left" vertical="center" wrapText="1"/>
    </xf>
    <xf numFmtId="0" fontId="9" fillId="0" borderId="17" xfId="0" applyFont="1" applyFill="1" applyBorder="1" applyAlignment="1">
      <alignment vertical="center" wrapText="1"/>
    </xf>
    <xf numFmtId="0" fontId="32" fillId="0" borderId="41" xfId="0" applyFont="1" applyFill="1" applyBorder="1" applyAlignment="1">
      <alignment horizontal="center" vertical="center"/>
    </xf>
    <xf numFmtId="0" fontId="30" fillId="0" borderId="0" xfId="0" applyFont="1" applyBorder="1"/>
    <xf numFmtId="0" fontId="12" fillId="0" borderId="47" xfId="1" applyFont="1" applyFill="1" applyBorder="1" applyAlignment="1" applyProtection="1">
      <alignment horizontal="center" vertical="center"/>
    </xf>
    <xf numFmtId="0" fontId="30" fillId="0" borderId="55" xfId="0" applyFont="1" applyFill="1" applyBorder="1"/>
    <xf numFmtId="0" fontId="32" fillId="0" borderId="55" xfId="0" applyFont="1" applyFill="1" applyBorder="1" applyAlignment="1">
      <alignment horizontal="center" vertical="center"/>
    </xf>
    <xf numFmtId="0" fontId="12" fillId="0" borderId="55" xfId="1" applyFont="1" applyFill="1" applyBorder="1" applyAlignment="1" applyProtection="1">
      <alignment horizontal="center" vertical="center"/>
    </xf>
    <xf numFmtId="0" fontId="12" fillId="0" borderId="15" xfId="1" applyFont="1" applyFill="1" applyBorder="1" applyAlignment="1" applyProtection="1">
      <alignment horizontal="center" vertical="center"/>
    </xf>
    <xf numFmtId="49" fontId="8" fillId="0" borderId="28" xfId="0" applyNumberFormat="1" applyFont="1" applyFill="1" applyBorder="1" applyAlignment="1">
      <alignment horizontal="center" vertical="center" wrapText="1"/>
    </xf>
    <xf numFmtId="3" fontId="6" fillId="0" borderId="27" xfId="0" applyNumberFormat="1" applyFont="1" applyFill="1" applyBorder="1" applyAlignment="1">
      <alignment horizontal="left" vertical="center" wrapText="1"/>
    </xf>
    <xf numFmtId="3" fontId="6" fillId="0" borderId="56" xfId="0" applyNumberFormat="1" applyFont="1" applyFill="1" applyBorder="1" applyAlignment="1">
      <alignment horizontal="left" vertical="center" wrapText="1"/>
    </xf>
    <xf numFmtId="3" fontId="6" fillId="0" borderId="26" xfId="0" applyNumberFormat="1" applyFont="1" applyFill="1" applyBorder="1" applyAlignment="1">
      <alignment horizontal="left" vertical="center" wrapText="1"/>
    </xf>
    <xf numFmtId="3" fontId="6" fillId="0" borderId="41" xfId="0" applyNumberFormat="1" applyFont="1" applyFill="1" applyBorder="1" applyAlignment="1">
      <alignment horizontal="left" vertical="center" wrapText="1"/>
    </xf>
    <xf numFmtId="0" fontId="9" fillId="0" borderId="7" xfId="0" applyFont="1" applyFill="1" applyBorder="1" applyAlignment="1">
      <alignment vertical="center" wrapText="1"/>
    </xf>
    <xf numFmtId="0" fontId="9" fillId="0" borderId="34" xfId="0" applyFont="1" applyFill="1" applyBorder="1" applyAlignment="1">
      <alignment vertical="center"/>
    </xf>
    <xf numFmtId="4" fontId="9" fillId="6" borderId="3" xfId="0" applyNumberFormat="1" applyFont="1" applyFill="1" applyBorder="1" applyAlignment="1">
      <alignment vertical="center"/>
    </xf>
    <xf numFmtId="0" fontId="12" fillId="0" borderId="9" xfId="1" applyFont="1" applyFill="1" applyBorder="1" applyAlignment="1" applyProtection="1">
      <alignment horizontal="center" vertical="center"/>
    </xf>
    <xf numFmtId="0" fontId="32" fillId="0" borderId="15" xfId="0" applyFont="1" applyFill="1" applyBorder="1" applyAlignment="1">
      <alignment horizontal="center" vertical="center"/>
    </xf>
    <xf numFmtId="0" fontId="12" fillId="0" borderId="57" xfId="1" applyFont="1" applyFill="1" applyBorder="1" applyAlignment="1" applyProtection="1">
      <alignment horizontal="center" vertical="center"/>
    </xf>
    <xf numFmtId="49" fontId="31" fillId="5" borderId="0" xfId="0" applyNumberFormat="1" applyFont="1" applyFill="1" applyAlignment="1">
      <alignment horizontal="left" vertical="center"/>
    </xf>
    <xf numFmtId="0" fontId="30" fillId="0" borderId="0" xfId="0" applyFont="1" applyAlignment="1">
      <alignment vertical="center" wrapText="1"/>
    </xf>
    <xf numFmtId="0" fontId="30" fillId="0" borderId="3" xfId="0" applyFont="1" applyBorder="1" applyAlignment="1">
      <alignment vertical="center" wrapText="1"/>
    </xf>
    <xf numFmtId="0" fontId="8" fillId="0" borderId="3" xfId="0" applyFont="1" applyFill="1" applyBorder="1" applyAlignment="1">
      <alignment vertical="center" wrapText="1"/>
    </xf>
    <xf numFmtId="0" fontId="30" fillId="0" borderId="34" xfId="0" applyFont="1" applyBorder="1" applyAlignment="1">
      <alignment vertical="center" wrapText="1"/>
    </xf>
    <xf numFmtId="0" fontId="2" fillId="4" borderId="2" xfId="0" applyFont="1" applyFill="1" applyBorder="1"/>
    <xf numFmtId="0" fontId="30" fillId="4" borderId="12" xfId="0" applyFont="1" applyFill="1" applyBorder="1" applyAlignment="1">
      <alignment horizontal="center" vertical="center"/>
    </xf>
    <xf numFmtId="0" fontId="0" fillId="4" borderId="11" xfId="0" applyFill="1" applyBorder="1"/>
    <xf numFmtId="0" fontId="30" fillId="4" borderId="6" xfId="0" applyFont="1" applyFill="1" applyBorder="1" applyAlignment="1">
      <alignment horizontal="center" vertical="center"/>
    </xf>
    <xf numFmtId="0" fontId="2" fillId="4" borderId="33" xfId="0" applyFont="1" applyFill="1" applyBorder="1"/>
    <xf numFmtId="0" fontId="5" fillId="0" borderId="0" xfId="5"/>
    <xf numFmtId="49" fontId="5" fillId="0" borderId="0" xfId="5" applyNumberFormat="1"/>
    <xf numFmtId="0" fontId="2" fillId="0" borderId="0" xfId="5" applyFont="1"/>
    <xf numFmtId="49" fontId="2" fillId="0" borderId="0" xfId="5" applyNumberFormat="1" applyFont="1"/>
    <xf numFmtId="0" fontId="2" fillId="0" borderId="0" xfId="5" applyFont="1" applyBorder="1" applyAlignment="1">
      <alignment horizontal="left" vertical="top" wrapText="1"/>
    </xf>
    <xf numFmtId="49" fontId="2" fillId="0" borderId="0" xfId="5" applyNumberFormat="1" applyFont="1" applyBorder="1" applyAlignment="1">
      <alignment horizontal="left" vertical="top"/>
    </xf>
    <xf numFmtId="49" fontId="2" fillId="0" borderId="0" xfId="5" applyNumberFormat="1" applyFont="1" applyBorder="1" applyAlignment="1">
      <alignment horizontal="left"/>
    </xf>
    <xf numFmtId="49" fontId="2" fillId="0" borderId="46" xfId="5" applyNumberFormat="1" applyFont="1" applyBorder="1" applyAlignment="1">
      <alignment horizontal="left"/>
    </xf>
    <xf numFmtId="0" fontId="2" fillId="0" borderId="36" xfId="5" applyFont="1" applyBorder="1" applyAlignment="1">
      <alignment horizontal="left" vertical="top" wrapText="1"/>
    </xf>
    <xf numFmtId="49" fontId="2" fillId="0" borderId="58" xfId="5" applyNumberFormat="1" applyFont="1" applyBorder="1" applyAlignment="1">
      <alignment horizontal="left" vertical="top" wrapText="1"/>
    </xf>
    <xf numFmtId="49" fontId="2" fillId="0" borderId="58" xfId="5" applyNumberFormat="1" applyFont="1" applyBorder="1" applyAlignment="1">
      <alignment horizontal="left"/>
    </xf>
    <xf numFmtId="49" fontId="2" fillId="0" borderId="30" xfId="5" applyNumberFormat="1" applyFont="1" applyBorder="1" applyAlignment="1">
      <alignment horizontal="left"/>
    </xf>
    <xf numFmtId="0" fontId="15" fillId="0" borderId="59" xfId="5" applyFont="1" applyBorder="1" applyAlignment="1">
      <alignment horizontal="left" vertical="top" wrapText="1"/>
    </xf>
    <xf numFmtId="49" fontId="2" fillId="0" borderId="60" xfId="5" applyNumberFormat="1" applyFont="1" applyBorder="1" applyAlignment="1">
      <alignment horizontal="left" vertical="top"/>
    </xf>
    <xf numFmtId="49" fontId="15" fillId="0" borderId="60" xfId="5" applyNumberFormat="1" applyFont="1" applyBorder="1" applyAlignment="1">
      <alignment horizontal="left" vertical="top" wrapText="1"/>
    </xf>
    <xf numFmtId="49" fontId="2" fillId="0" borderId="61" xfId="5" applyNumberFormat="1" applyFont="1" applyBorder="1" applyAlignment="1">
      <alignment horizontal="left"/>
    </xf>
    <xf numFmtId="49" fontId="2" fillId="0" borderId="60" xfId="5" applyNumberFormat="1" applyFont="1" applyBorder="1" applyAlignment="1">
      <alignment horizontal="left"/>
    </xf>
    <xf numFmtId="49" fontId="15" fillId="0" borderId="60" xfId="5" applyNumberFormat="1" applyFont="1" applyBorder="1" applyAlignment="1">
      <alignment horizontal="left"/>
    </xf>
    <xf numFmtId="49" fontId="15" fillId="0" borderId="61" xfId="5" applyNumberFormat="1" applyFont="1" applyBorder="1" applyAlignment="1">
      <alignment horizontal="left" vertical="top" wrapText="1"/>
    </xf>
    <xf numFmtId="0" fontId="2" fillId="0" borderId="59" xfId="5" applyFont="1" applyBorder="1" applyAlignment="1">
      <alignment horizontal="left" vertical="top" wrapText="1"/>
    </xf>
    <xf numFmtId="49" fontId="2" fillId="0" borderId="60" xfId="5" applyNumberFormat="1" applyFont="1" applyBorder="1" applyAlignment="1">
      <alignment horizontal="left" vertical="top" wrapText="1"/>
    </xf>
    <xf numFmtId="49" fontId="15" fillId="0" borderId="61" xfId="5" applyNumberFormat="1" applyFont="1" applyBorder="1" applyAlignment="1">
      <alignment horizontal="left"/>
    </xf>
    <xf numFmtId="49" fontId="19" fillId="0" borderId="60" xfId="5" applyNumberFormat="1" applyFont="1" applyBorder="1" applyAlignment="1">
      <alignment horizontal="left" vertical="top" wrapText="1"/>
    </xf>
    <xf numFmtId="0" fontId="2" fillId="0" borderId="59" xfId="5" applyFont="1" applyBorder="1" applyAlignment="1">
      <alignment vertical="top" wrapText="1"/>
    </xf>
    <xf numFmtId="0" fontId="19" fillId="0" borderId="59" xfId="5" applyFont="1" applyBorder="1" applyAlignment="1">
      <alignment horizontal="left" vertical="top" wrapText="1"/>
    </xf>
    <xf numFmtId="49" fontId="19" fillId="0" borderId="60" xfId="5" applyNumberFormat="1" applyFont="1" applyBorder="1" applyAlignment="1">
      <alignment horizontal="left" vertical="top"/>
    </xf>
    <xf numFmtId="49" fontId="19" fillId="0" borderId="60" xfId="5" applyNumberFormat="1" applyFont="1" applyBorder="1" applyAlignment="1">
      <alignment horizontal="left"/>
    </xf>
    <xf numFmtId="49" fontId="19" fillId="0" borderId="61" xfId="5" applyNumberFormat="1" applyFont="1" applyBorder="1" applyAlignment="1">
      <alignment horizontal="left" vertical="top" wrapText="1"/>
    </xf>
    <xf numFmtId="49" fontId="19" fillId="0" borderId="61" xfId="5" applyNumberFormat="1" applyFont="1" applyBorder="1" applyAlignment="1">
      <alignment horizontal="left"/>
    </xf>
    <xf numFmtId="49" fontId="2" fillId="0" borderId="61" xfId="5" applyNumberFormat="1" applyFont="1" applyBorder="1"/>
    <xf numFmtId="0" fontId="15" fillId="0" borderId="59" xfId="5" applyFont="1" applyBorder="1" applyAlignment="1">
      <alignment vertical="top" wrapText="1"/>
    </xf>
    <xf numFmtId="49" fontId="2" fillId="0" borderId="60" xfId="5" applyNumberFormat="1" applyFont="1" applyBorder="1" applyAlignment="1">
      <alignment vertical="top" wrapText="1"/>
    </xf>
    <xf numFmtId="0" fontId="18" fillId="0" borderId="59" xfId="5" applyFont="1" applyBorder="1" applyAlignment="1">
      <alignment horizontal="left" vertical="top" wrapText="1"/>
    </xf>
    <xf numFmtId="49" fontId="20" fillId="0" borderId="60" xfId="5" applyNumberFormat="1" applyFont="1" applyBorder="1" applyAlignment="1">
      <alignment horizontal="left" vertical="top" wrapText="1"/>
    </xf>
    <xf numFmtId="49" fontId="15" fillId="0" borderId="60" xfId="5" applyNumberFormat="1" applyFont="1" applyBorder="1" applyAlignment="1">
      <alignment horizontal="left" vertical="top"/>
    </xf>
    <xf numFmtId="0" fontId="5" fillId="0" borderId="0" xfId="5" applyAlignment="1">
      <alignment vertical="center"/>
    </xf>
    <xf numFmtId="0" fontId="2" fillId="0" borderId="0" xfId="5" applyFont="1" applyAlignment="1">
      <alignment vertical="center"/>
    </xf>
    <xf numFmtId="0" fontId="2" fillId="0" borderId="59" xfId="5" applyFont="1" applyBorder="1" applyAlignment="1">
      <alignment horizontal="left" vertical="center" wrapText="1"/>
    </xf>
    <xf numFmtId="49" fontId="2" fillId="0" borderId="60" xfId="5" applyNumberFormat="1" applyFont="1" applyBorder="1" applyAlignment="1">
      <alignment horizontal="left" vertical="center" wrapText="1"/>
    </xf>
    <xf numFmtId="49" fontId="19" fillId="0" borderId="60" xfId="5" applyNumberFormat="1" applyFont="1" applyBorder="1" applyAlignment="1">
      <alignment horizontal="left" vertical="center"/>
    </xf>
    <xf numFmtId="49" fontId="19" fillId="0" borderId="61" xfId="5" applyNumberFormat="1" applyFont="1" applyBorder="1" applyAlignment="1">
      <alignment horizontal="left" vertical="center"/>
    </xf>
    <xf numFmtId="49" fontId="2" fillId="0" borderId="60" xfId="5" applyNumberFormat="1" applyFont="1" applyBorder="1" applyAlignment="1">
      <alignment horizontal="left" vertical="center"/>
    </xf>
    <xf numFmtId="49" fontId="2" fillId="0" borderId="61" xfId="5" applyNumberFormat="1" applyFont="1" applyBorder="1" applyAlignment="1">
      <alignment horizontal="left" vertical="center"/>
    </xf>
    <xf numFmtId="0" fontId="15" fillId="0" borderId="59" xfId="5" applyFont="1" applyBorder="1" applyAlignment="1">
      <alignment horizontal="left" vertical="center" wrapText="1"/>
    </xf>
    <xf numFmtId="49" fontId="15" fillId="0" borderId="60" xfId="5" applyNumberFormat="1" applyFont="1" applyBorder="1" applyAlignment="1">
      <alignment horizontal="left" vertical="center" wrapText="1"/>
    </xf>
    <xf numFmtId="49" fontId="18" fillId="0" borderId="60" xfId="5" applyNumberFormat="1" applyFont="1" applyBorder="1" applyAlignment="1">
      <alignment horizontal="left"/>
    </xf>
    <xf numFmtId="49" fontId="18" fillId="0" borderId="61" xfId="5" applyNumberFormat="1" applyFont="1" applyBorder="1" applyAlignment="1">
      <alignment horizontal="left"/>
    </xf>
    <xf numFmtId="49" fontId="18" fillId="0" borderId="60" xfId="5" applyNumberFormat="1" applyFont="1" applyBorder="1" applyAlignment="1">
      <alignment horizontal="left" vertical="top" wrapText="1"/>
    </xf>
    <xf numFmtId="0" fontId="2" fillId="0" borderId="12" xfId="5" applyFont="1" applyBorder="1"/>
    <xf numFmtId="0" fontId="15" fillId="0" borderId="12" xfId="5" applyFont="1" applyBorder="1"/>
    <xf numFmtId="0" fontId="2" fillId="0" borderId="60" xfId="5" applyFont="1" applyBorder="1" applyAlignment="1">
      <alignment horizontal="left" vertical="top" wrapText="1"/>
    </xf>
    <xf numFmtId="0" fontId="2" fillId="0" borderId="59" xfId="5" applyFont="1" applyBorder="1" applyAlignment="1">
      <alignment horizontal="justify" vertical="top" wrapText="1"/>
    </xf>
    <xf numFmtId="49" fontId="2" fillId="0" borderId="60" xfId="5" applyNumberFormat="1" applyFont="1" applyBorder="1" applyAlignment="1">
      <alignment vertical="top"/>
    </xf>
    <xf numFmtId="49" fontId="19" fillId="0" borderId="61" xfId="5" applyNumberFormat="1" applyFont="1" applyBorder="1" applyAlignment="1">
      <alignment horizontal="left" vertical="top"/>
    </xf>
    <xf numFmtId="0" fontId="2" fillId="0" borderId="0" xfId="5" applyFont="1" applyBorder="1"/>
    <xf numFmtId="49" fontId="2" fillId="0" borderId="60" xfId="5" applyNumberFormat="1" applyFont="1" applyBorder="1"/>
    <xf numFmtId="0" fontId="2" fillId="0" borderId="12" xfId="5" applyFont="1" applyBorder="1" applyAlignment="1">
      <alignment wrapText="1"/>
    </xf>
    <xf numFmtId="0" fontId="2" fillId="0" borderId="0" xfId="5" applyFont="1" applyBorder="1" applyAlignment="1">
      <alignment horizontal="left" vertical="top"/>
    </xf>
    <xf numFmtId="0" fontId="2" fillId="0" borderId="59" xfId="5" applyFont="1" applyBorder="1" applyAlignment="1">
      <alignment horizontal="left" vertical="top"/>
    </xf>
    <xf numFmtId="49" fontId="2" fillId="0" borderId="61" xfId="5" applyNumberFormat="1" applyFont="1" applyBorder="1" applyAlignment="1">
      <alignment horizontal="left" vertical="top"/>
    </xf>
    <xf numFmtId="0" fontId="20" fillId="0" borderId="59" xfId="5" applyFont="1" applyBorder="1" applyAlignment="1">
      <alignment horizontal="left" vertical="top" wrapText="1"/>
    </xf>
    <xf numFmtId="0" fontId="15" fillId="0" borderId="12" xfId="5" applyFont="1" applyBorder="1" applyAlignment="1">
      <alignment wrapText="1"/>
    </xf>
    <xf numFmtId="49" fontId="15" fillId="0" borderId="61" xfId="5" applyNumberFormat="1" applyFont="1" applyBorder="1" applyAlignment="1">
      <alignment horizontal="left" vertical="center" wrapText="1"/>
    </xf>
    <xf numFmtId="0" fontId="2" fillId="0" borderId="59" xfId="5" applyFont="1" applyBorder="1" applyAlignment="1">
      <alignment vertical="center" wrapText="1"/>
    </xf>
    <xf numFmtId="0" fontId="19" fillId="0" borderId="59" xfId="5" applyFont="1" applyBorder="1" applyAlignment="1">
      <alignment horizontal="left" vertical="center" wrapText="1"/>
    </xf>
    <xf numFmtId="49" fontId="19" fillId="0" borderId="60" xfId="5" applyNumberFormat="1" applyFont="1" applyBorder="1" applyAlignment="1">
      <alignment horizontal="left" vertical="center" wrapText="1"/>
    </xf>
    <xf numFmtId="0" fontId="2" fillId="0" borderId="60" xfId="5" applyFont="1" applyBorder="1" applyAlignment="1">
      <alignment vertical="top" wrapText="1"/>
    </xf>
    <xf numFmtId="0" fontId="2" fillId="0" borderId="60" xfId="5" applyFont="1" applyBorder="1" applyAlignment="1">
      <alignment horizontal="left"/>
    </xf>
    <xf numFmtId="0" fontId="2" fillId="0" borderId="61" xfId="5" applyFont="1" applyBorder="1" applyAlignment="1">
      <alignment horizontal="left"/>
    </xf>
    <xf numFmtId="0" fontId="15" fillId="0" borderId="37" xfId="5" applyFont="1" applyBorder="1" applyAlignment="1">
      <alignment horizontal="left" vertical="top" wrapText="1"/>
    </xf>
    <xf numFmtId="0" fontId="2" fillId="0" borderId="62" xfId="5" applyFont="1" applyBorder="1" applyAlignment="1">
      <alignment vertical="top" wrapText="1"/>
    </xf>
    <xf numFmtId="0" fontId="2" fillId="0" borderId="62" xfId="5" applyFont="1" applyBorder="1" applyAlignment="1">
      <alignment horizontal="left"/>
    </xf>
    <xf numFmtId="0" fontId="2" fillId="0" borderId="63" xfId="5" applyFont="1" applyBorder="1" applyAlignment="1">
      <alignment horizontal="left" vertical="center"/>
    </xf>
    <xf numFmtId="0" fontId="30" fillId="5" borderId="0" xfId="6" applyFont="1" applyFill="1"/>
    <xf numFmtId="49" fontId="31" fillId="5" borderId="56" xfId="0" applyNumberFormat="1" applyFont="1" applyFill="1" applyBorder="1" applyAlignment="1">
      <alignment horizontal="center" vertical="center"/>
    </xf>
    <xf numFmtId="0" fontId="1" fillId="0" borderId="0" xfId="1" applyBorder="1" applyAlignment="1" applyProtection="1"/>
    <xf numFmtId="49" fontId="31" fillId="0" borderId="0" xfId="0" applyNumberFormat="1" applyFont="1" applyFill="1" applyBorder="1" applyAlignment="1">
      <alignment horizontal="center" vertical="center"/>
    </xf>
    <xf numFmtId="0" fontId="0" fillId="0" borderId="0" xfId="0" applyFill="1" applyBorder="1" applyAlignment="1">
      <alignment horizontal="center"/>
    </xf>
    <xf numFmtId="0" fontId="30" fillId="0" borderId="56" xfId="0" applyFont="1" applyFill="1" applyBorder="1" applyAlignment="1">
      <alignment horizontal="center"/>
    </xf>
    <xf numFmtId="0" fontId="30" fillId="11" borderId="56" xfId="0" applyFont="1" applyFill="1" applyBorder="1" applyAlignment="1">
      <alignment horizontal="center"/>
    </xf>
    <xf numFmtId="0" fontId="30" fillId="5" borderId="56" xfId="0" applyFont="1" applyFill="1" applyBorder="1" applyAlignment="1">
      <alignment horizontal="center"/>
    </xf>
    <xf numFmtId="0" fontId="30" fillId="0" borderId="0" xfId="0" applyFont="1" applyFill="1" applyBorder="1" applyAlignment="1"/>
    <xf numFmtId="0" fontId="31" fillId="4" borderId="8" xfId="0" applyFont="1" applyFill="1" applyBorder="1" applyAlignment="1">
      <alignment horizontal="center" vertical="center" wrapText="1"/>
    </xf>
    <xf numFmtId="0" fontId="1" fillId="0" borderId="0" xfId="1" applyAlignment="1" applyProtection="1"/>
    <xf numFmtId="49" fontId="31" fillId="5" borderId="0" xfId="0" applyNumberFormat="1" applyFont="1" applyFill="1" applyBorder="1" applyAlignment="1">
      <alignment vertical="center"/>
    </xf>
    <xf numFmtId="0" fontId="2" fillId="4" borderId="29" xfId="0" applyFont="1" applyFill="1" applyBorder="1" applyAlignment="1">
      <alignment horizontal="center" vertical="center" wrapText="1"/>
    </xf>
    <xf numFmtId="0" fontId="0" fillId="4" borderId="50" xfId="0" applyFill="1" applyBorder="1" applyAlignment="1"/>
    <xf numFmtId="0" fontId="0" fillId="4" borderId="24" xfId="0" applyFill="1" applyBorder="1" applyAlignment="1"/>
    <xf numFmtId="0" fontId="0" fillId="4" borderId="5" xfId="0" applyFill="1" applyBorder="1" applyAlignment="1"/>
    <xf numFmtId="0" fontId="8" fillId="0" borderId="45" xfId="0" applyFont="1" applyBorder="1" applyAlignment="1">
      <alignment horizontal="center" vertical="center" wrapText="1"/>
    </xf>
    <xf numFmtId="0" fontId="8" fillId="0" borderId="4" xfId="0" applyFont="1" applyBorder="1" applyAlignment="1">
      <alignment horizontal="center" vertical="center" wrapText="1"/>
    </xf>
    <xf numFmtId="0" fontId="8" fillId="0" borderId="64" xfId="0" applyFont="1" applyBorder="1" applyAlignment="1">
      <alignment horizontal="left" vertical="center" wrapText="1"/>
    </xf>
    <xf numFmtId="0" fontId="8" fillId="0" borderId="22" xfId="0" applyFont="1" applyBorder="1" applyAlignment="1">
      <alignment horizontal="left" vertical="center" wrapText="1"/>
    </xf>
    <xf numFmtId="0" fontId="30" fillId="0" borderId="3" xfId="0" applyFont="1" applyBorder="1" applyAlignment="1">
      <alignment horizontal="center" vertical="center"/>
    </xf>
    <xf numFmtId="0" fontId="0" fillId="4" borderId="9" xfId="0" applyFill="1" applyBorder="1"/>
    <xf numFmtId="0" fontId="30" fillId="0" borderId="18" xfId="0" applyFont="1" applyBorder="1" applyAlignment="1">
      <alignment horizontal="center" vertical="center"/>
    </xf>
    <xf numFmtId="0" fontId="30" fillId="10" borderId="37" xfId="0" applyFont="1" applyFill="1" applyBorder="1" applyAlignment="1">
      <alignment horizontal="center" vertical="center"/>
    </xf>
    <xf numFmtId="0" fontId="30" fillId="10" borderId="59" xfId="0" applyFont="1" applyFill="1" applyBorder="1" applyAlignment="1">
      <alignment horizontal="center" vertical="center"/>
    </xf>
    <xf numFmtId="0" fontId="8" fillId="0" borderId="65" xfId="0" applyFont="1" applyBorder="1" applyAlignment="1">
      <alignment horizontal="left" vertical="center" wrapText="1"/>
    </xf>
    <xf numFmtId="0" fontId="8" fillId="0" borderId="4" xfId="0" applyFont="1" applyBorder="1" applyAlignment="1">
      <alignment vertical="center" wrapText="1"/>
    </xf>
    <xf numFmtId="0" fontId="8" fillId="0" borderId="34" xfId="0" applyFont="1" applyBorder="1" applyAlignment="1">
      <alignment horizontal="left" vertical="center" wrapText="1"/>
    </xf>
    <xf numFmtId="0" fontId="0" fillId="7" borderId="0" xfId="0" applyFill="1" applyBorder="1"/>
    <xf numFmtId="49" fontId="30" fillId="0" borderId="0" xfId="0" applyNumberFormat="1" applyFont="1" applyFill="1" applyBorder="1" applyAlignment="1">
      <alignment vertical="center" wrapText="1"/>
    </xf>
    <xf numFmtId="49" fontId="32" fillId="0" borderId="0" xfId="0" applyNumberFormat="1" applyFont="1" applyFill="1" applyBorder="1" applyAlignment="1">
      <alignment vertical="center" wrapText="1"/>
    </xf>
    <xf numFmtId="0" fontId="36" fillId="0" borderId="0" xfId="0" applyFont="1" applyFill="1" applyBorder="1" applyAlignment="1"/>
    <xf numFmtId="0" fontId="2" fillId="4" borderId="0" xfId="0" applyFont="1" applyFill="1" applyBorder="1" applyAlignment="1">
      <alignment horizontal="left" vertical="center" wrapText="1"/>
    </xf>
    <xf numFmtId="14" fontId="6" fillId="0" borderId="34" xfId="0" applyNumberFormat="1" applyFont="1" applyFill="1" applyBorder="1" applyAlignment="1">
      <alignment horizontal="left" vertical="center" wrapText="1"/>
    </xf>
    <xf numFmtId="0" fontId="2" fillId="3" borderId="5" xfId="0" applyFont="1" applyFill="1" applyBorder="1" applyAlignment="1">
      <alignment horizontal="center" vertical="center" wrapText="1"/>
    </xf>
    <xf numFmtId="0" fontId="0" fillId="0" borderId="10" xfId="0" applyFill="1" applyBorder="1" applyAlignment="1">
      <alignment vertical="center" wrapText="1"/>
    </xf>
    <xf numFmtId="0" fontId="0" fillId="0" borderId="10" xfId="0" applyFill="1" applyBorder="1" applyAlignment="1"/>
    <xf numFmtId="0" fontId="0" fillId="0" borderId="0" xfId="0" applyBorder="1" applyAlignment="1"/>
    <xf numFmtId="0" fontId="30" fillId="0" borderId="7" xfId="0" applyFont="1" applyFill="1" applyBorder="1" applyAlignment="1">
      <alignment horizontal="center" wrapText="1"/>
    </xf>
    <xf numFmtId="0" fontId="8" fillId="0" borderId="2" xfId="0" applyFont="1" applyFill="1" applyBorder="1" applyAlignment="1">
      <alignment vertical="center" wrapText="1"/>
    </xf>
    <xf numFmtId="0" fontId="8" fillId="0" borderId="32" xfId="0" applyFont="1" applyFill="1" applyBorder="1" applyAlignment="1">
      <alignment horizontal="center" vertical="center" wrapText="1"/>
    </xf>
    <xf numFmtId="0" fontId="8" fillId="0" borderId="22" xfId="0" applyFont="1" applyFill="1" applyBorder="1" applyAlignment="1">
      <alignment horizontal="center" vertical="center" wrapText="1"/>
    </xf>
    <xf numFmtId="0" fontId="9" fillId="0" borderId="32" xfId="0" applyFont="1" applyFill="1" applyBorder="1" applyAlignment="1">
      <alignment horizontal="center" vertical="center" wrapText="1"/>
    </xf>
    <xf numFmtId="0" fontId="9" fillId="0" borderId="53" xfId="0" applyFont="1" applyFill="1" applyBorder="1" applyAlignment="1">
      <alignment horizontal="center" vertical="center" wrapText="1"/>
    </xf>
    <xf numFmtId="0" fontId="8" fillId="0" borderId="34" xfId="0" applyFont="1" applyFill="1" applyBorder="1" applyAlignment="1">
      <alignment horizontal="left" vertical="center" wrapText="1"/>
    </xf>
    <xf numFmtId="0" fontId="9" fillId="0" borderId="66" xfId="0" applyFont="1" applyFill="1" applyBorder="1" applyAlignment="1">
      <alignment horizontal="center" vertical="center" wrapText="1"/>
    </xf>
    <xf numFmtId="0" fontId="37" fillId="0" borderId="4" xfId="0" applyFont="1" applyFill="1" applyBorder="1" applyAlignment="1">
      <alignment horizontal="left" vertical="center" wrapText="1"/>
    </xf>
    <xf numFmtId="0" fontId="8" fillId="0" borderId="4" xfId="0" applyFont="1" applyFill="1" applyBorder="1" applyAlignment="1">
      <alignment vertical="center" wrapText="1"/>
    </xf>
    <xf numFmtId="0" fontId="8" fillId="2" borderId="0" xfId="7" applyFont="1" applyFill="1" applyAlignment="1"/>
    <xf numFmtId="49" fontId="2" fillId="0" borderId="14" xfId="7" applyNumberFormat="1" applyFont="1" applyFill="1" applyBorder="1" applyAlignment="1">
      <alignment horizontal="left" vertical="center" wrapText="1"/>
    </xf>
    <xf numFmtId="49" fontId="2" fillId="0" borderId="10" xfId="7" applyNumberFormat="1" applyFont="1" applyFill="1" applyBorder="1" applyAlignment="1">
      <alignment horizontal="left" vertical="center" wrapText="1"/>
    </xf>
    <xf numFmtId="49" fontId="2" fillId="0" borderId="35" xfId="7" applyNumberFormat="1" applyFont="1" applyFill="1" applyBorder="1" applyAlignment="1">
      <alignment horizontal="left" vertical="center" wrapText="1"/>
    </xf>
    <xf numFmtId="14" fontId="2" fillId="0" borderId="16" xfId="7" applyNumberFormat="1" applyFont="1" applyFill="1" applyBorder="1" applyAlignment="1">
      <alignment horizontal="left" vertical="center" wrapText="1"/>
    </xf>
    <xf numFmtId="14" fontId="2" fillId="0" borderId="10" xfId="7" applyNumberFormat="1" applyFont="1" applyFill="1" applyBorder="1" applyAlignment="1">
      <alignment horizontal="left" vertical="center" wrapText="1"/>
    </xf>
    <xf numFmtId="3" fontId="2" fillId="0" borderId="31" xfId="7" applyNumberFormat="1" applyFont="1" applyFill="1" applyBorder="1" applyAlignment="1">
      <alignment horizontal="left" vertical="center" wrapText="1"/>
    </xf>
    <xf numFmtId="3" fontId="2" fillId="0" borderId="50" xfId="7" applyNumberFormat="1" applyFont="1" applyFill="1" applyBorder="1" applyAlignment="1">
      <alignment horizontal="left" vertical="center" wrapText="1"/>
    </xf>
    <xf numFmtId="49" fontId="2" fillId="0" borderId="50" xfId="7" applyNumberFormat="1" applyFont="1" applyFill="1" applyBorder="1" applyAlignment="1">
      <alignment horizontal="left" vertical="center" wrapText="1"/>
    </xf>
    <xf numFmtId="49" fontId="2" fillId="0" borderId="18" xfId="7" applyNumberFormat="1" applyFont="1" applyFill="1" applyBorder="1" applyAlignment="1">
      <alignment horizontal="left" vertical="center" wrapText="1"/>
    </xf>
    <xf numFmtId="0" fontId="8" fillId="0" borderId="4" xfId="7" applyFont="1" applyFill="1" applyBorder="1" applyAlignment="1">
      <alignment horizontal="left" vertical="center" wrapText="1"/>
    </xf>
    <xf numFmtId="0" fontId="8" fillId="0" borderId="3" xfId="7" applyFont="1" applyFill="1" applyBorder="1" applyAlignment="1">
      <alignment horizontal="left" vertical="center" wrapText="1"/>
    </xf>
    <xf numFmtId="3" fontId="2" fillId="0" borderId="10" xfId="7" applyNumberFormat="1" applyFont="1" applyFill="1" applyBorder="1" applyAlignment="1">
      <alignment horizontal="left" vertical="center" wrapText="1"/>
    </xf>
    <xf numFmtId="0" fontId="2" fillId="0" borderId="3" xfId="7" applyFont="1" applyFill="1" applyBorder="1" applyAlignment="1">
      <alignment horizontal="left" vertical="center" wrapText="1"/>
    </xf>
    <xf numFmtId="3" fontId="2" fillId="0" borderId="51" xfId="7" applyNumberFormat="1" applyFont="1" applyFill="1" applyBorder="1" applyAlignment="1">
      <alignment horizontal="left" vertical="center" wrapText="1"/>
    </xf>
    <xf numFmtId="3" fontId="2" fillId="0" borderId="16" xfId="7" applyNumberFormat="1" applyFont="1" applyFill="1" applyBorder="1" applyAlignment="1">
      <alignment horizontal="left" vertical="center" wrapText="1"/>
    </xf>
    <xf numFmtId="0" fontId="8" fillId="0" borderId="47" xfId="7" applyFont="1" applyFill="1" applyBorder="1" applyAlignment="1"/>
    <xf numFmtId="0" fontId="8" fillId="0" borderId="67" xfId="7" applyFont="1" applyFill="1" applyBorder="1" applyAlignment="1"/>
    <xf numFmtId="0" fontId="8" fillId="0" borderId="0" xfId="7" applyFont="1" applyFill="1" applyBorder="1" applyAlignment="1"/>
    <xf numFmtId="0" fontId="8" fillId="0" borderId="59" xfId="7" applyFont="1" applyFill="1" applyBorder="1" applyAlignment="1"/>
    <xf numFmtId="0" fontId="8" fillId="0" borderId="2" xfId="7" applyFont="1" applyFill="1" applyBorder="1" applyAlignment="1"/>
    <xf numFmtId="0" fontId="8" fillId="0" borderId="57" xfId="7" applyFont="1" applyFill="1" applyBorder="1" applyAlignment="1"/>
    <xf numFmtId="0" fontId="8" fillId="0" borderId="15" xfId="7" applyFont="1" applyFill="1" applyBorder="1" applyAlignment="1"/>
    <xf numFmtId="0" fontId="8" fillId="0" borderId="68" xfId="7" applyFont="1" applyFill="1" applyBorder="1" applyAlignment="1"/>
    <xf numFmtId="0" fontId="8" fillId="0" borderId="69" xfId="7" applyFont="1" applyBorder="1" applyAlignment="1"/>
    <xf numFmtId="0" fontId="8" fillId="0" borderId="70" xfId="7" applyFont="1" applyFill="1" applyBorder="1" applyAlignment="1"/>
    <xf numFmtId="0" fontId="8" fillId="0" borderId="33" xfId="7" applyFont="1" applyFill="1" applyBorder="1" applyAlignment="1"/>
    <xf numFmtId="0" fontId="8" fillId="0" borderId="11" xfId="7" applyFont="1" applyFill="1" applyBorder="1" applyAlignment="1"/>
    <xf numFmtId="0" fontId="8" fillId="0" borderId="69" xfId="7" applyFont="1" applyFill="1" applyBorder="1" applyAlignment="1"/>
    <xf numFmtId="0" fontId="30" fillId="0" borderId="0" xfId="10" applyFont="1" applyFill="1" applyBorder="1" applyAlignment="1"/>
    <xf numFmtId="0" fontId="30" fillId="0" borderId="59" xfId="10" applyFont="1" applyFill="1" applyBorder="1" applyAlignment="1"/>
    <xf numFmtId="0" fontId="30" fillId="0" borderId="2" xfId="10" applyFont="1" applyFill="1" applyBorder="1" applyAlignment="1"/>
    <xf numFmtId="0" fontId="30" fillId="0" borderId="11" xfId="10" applyFont="1" applyFill="1" applyBorder="1" applyAlignment="1"/>
    <xf numFmtId="49" fontId="6" fillId="0" borderId="15" xfId="10" applyNumberFormat="1" applyFont="1" applyFill="1" applyBorder="1" applyAlignment="1">
      <alignment horizontal="left" vertical="center" wrapText="1"/>
    </xf>
    <xf numFmtId="49" fontId="6" fillId="0" borderId="4" xfId="10" applyNumberFormat="1" applyFont="1" applyFill="1" applyBorder="1" applyAlignment="1">
      <alignment horizontal="left" vertical="center" wrapText="1"/>
    </xf>
    <xf numFmtId="0" fontId="8" fillId="0" borderId="27" xfId="10" applyFont="1" applyFill="1" applyBorder="1" applyAlignment="1">
      <alignment horizontal="left" vertical="center" wrapText="1"/>
    </xf>
    <xf numFmtId="49" fontId="8" fillId="0" borderId="27" xfId="10" applyNumberFormat="1" applyFont="1" applyFill="1" applyBorder="1" applyAlignment="1">
      <alignment horizontal="left" vertical="center" wrapText="1"/>
    </xf>
    <xf numFmtId="0" fontId="8" fillId="0" borderId="71" xfId="7" applyFont="1" applyBorder="1" applyAlignment="1"/>
    <xf numFmtId="0" fontId="8" fillId="0" borderId="26" xfId="10" applyFont="1" applyFill="1" applyBorder="1" applyAlignment="1">
      <alignment horizontal="left" vertical="center" wrapText="1"/>
    </xf>
    <xf numFmtId="49" fontId="8" fillId="0" borderId="26" xfId="10" applyNumberFormat="1" applyFont="1" applyFill="1" applyBorder="1" applyAlignment="1">
      <alignment horizontal="left" vertical="center" wrapText="1"/>
    </xf>
    <xf numFmtId="0" fontId="32" fillId="12" borderId="0" xfId="0" applyFont="1" applyFill="1" applyAlignment="1"/>
    <xf numFmtId="0" fontId="38" fillId="13" borderId="5" xfId="0" applyFont="1" applyFill="1" applyBorder="1" applyAlignment="1">
      <alignment horizontal="left" vertical="center" wrapText="1"/>
    </xf>
    <xf numFmtId="0" fontId="39" fillId="0" borderId="0" xfId="0" applyFont="1" applyFill="1" applyAlignment="1"/>
    <xf numFmtId="0" fontId="30" fillId="0" borderId="32" xfId="6" applyFont="1" applyBorder="1" applyAlignment="1">
      <alignment vertical="center" wrapText="1"/>
    </xf>
    <xf numFmtId="0" fontId="40" fillId="0" borderId="10" xfId="6" applyFont="1" applyBorder="1" applyAlignment="1">
      <alignment vertical="center" wrapText="1"/>
    </xf>
    <xf numFmtId="0" fontId="27" fillId="0" borderId="32" xfId="6" applyBorder="1"/>
    <xf numFmtId="0" fontId="40" fillId="0" borderId="10" xfId="6" applyFont="1" applyFill="1" applyBorder="1" applyAlignment="1">
      <alignment vertical="center" wrapText="1"/>
    </xf>
    <xf numFmtId="0" fontId="30" fillId="0" borderId="10" xfId="6" applyFont="1" applyBorder="1" applyAlignment="1">
      <alignment vertical="center" wrapText="1"/>
    </xf>
    <xf numFmtId="0" fontId="30" fillId="0" borderId="10" xfId="6" applyFont="1" applyFill="1" applyBorder="1" applyAlignment="1">
      <alignment vertical="center" wrapText="1"/>
    </xf>
    <xf numFmtId="4" fontId="39" fillId="0" borderId="20" xfId="0" applyNumberFormat="1" applyFont="1" applyBorder="1" applyAlignment="1"/>
    <xf numFmtId="4" fontId="39" fillId="0" borderId="27" xfId="0" applyNumberFormat="1" applyFont="1" applyBorder="1" applyAlignment="1"/>
    <xf numFmtId="4" fontId="39" fillId="0" borderId="33" xfId="0" applyNumberFormat="1" applyFont="1" applyBorder="1" applyAlignment="1"/>
    <xf numFmtId="4" fontId="39" fillId="0" borderId="26" xfId="0" applyNumberFormat="1" applyFont="1" applyBorder="1" applyAlignment="1"/>
    <xf numFmtId="4" fontId="39" fillId="0" borderId="42" xfId="0" applyNumberFormat="1" applyFont="1" applyBorder="1" applyAlignment="1"/>
    <xf numFmtId="4" fontId="39" fillId="0" borderId="41" xfId="0" applyNumberFormat="1" applyFont="1" applyBorder="1" applyAlignment="1"/>
    <xf numFmtId="0" fontId="30" fillId="0" borderId="0" xfId="0" applyFont="1" applyBorder="1" applyAlignment="1">
      <alignment horizontal="left" vertical="center" wrapText="1"/>
    </xf>
    <xf numFmtId="0" fontId="29" fillId="0" borderId="0" xfId="0" applyFont="1" applyAlignment="1">
      <alignment vertical="center"/>
    </xf>
    <xf numFmtId="4" fontId="2" fillId="0" borderId="27" xfId="0" applyNumberFormat="1" applyFont="1" applyBorder="1" applyAlignment="1">
      <alignment horizontal="right" vertical="center"/>
    </xf>
    <xf numFmtId="4" fontId="2" fillId="0" borderId="26" xfId="0" applyNumberFormat="1" applyFont="1" applyBorder="1" applyAlignment="1">
      <alignment horizontal="right" vertical="center"/>
    </xf>
    <xf numFmtId="49" fontId="8" fillId="0" borderId="39" xfId="0" applyNumberFormat="1" applyFont="1" applyFill="1" applyBorder="1" applyAlignment="1">
      <alignment horizontal="center" vertical="center" wrapText="1"/>
    </xf>
    <xf numFmtId="49" fontId="30" fillId="0" borderId="6" xfId="0" applyNumberFormat="1" applyFont="1" applyBorder="1" applyAlignment="1">
      <alignment horizontal="left" vertical="center" wrapText="1"/>
    </xf>
    <xf numFmtId="49" fontId="30" fillId="0" borderId="32" xfId="0" applyNumberFormat="1" applyFont="1" applyBorder="1" applyAlignment="1">
      <alignment horizontal="left" vertical="center" wrapText="1"/>
    </xf>
    <xf numFmtId="0" fontId="30" fillId="0" borderId="32" xfId="0" applyNumberFormat="1" applyFont="1" applyBorder="1" applyAlignment="1">
      <alignment horizontal="left" vertical="center" wrapText="1"/>
    </xf>
    <xf numFmtId="0" fontId="30" fillId="0" borderId="32" xfId="0" applyNumberFormat="1" applyFont="1" applyFill="1" applyBorder="1" applyAlignment="1">
      <alignment horizontal="left" vertical="center" wrapText="1"/>
    </xf>
    <xf numFmtId="0" fontId="30" fillId="0" borderId="32" xfId="0" applyFont="1" applyBorder="1"/>
    <xf numFmtId="49" fontId="30" fillId="0" borderId="12" xfId="0" applyNumberFormat="1" applyFont="1" applyFill="1" applyBorder="1" applyAlignment="1">
      <alignment horizontal="left" vertical="center" wrapText="1"/>
    </xf>
    <xf numFmtId="0" fontId="41" fillId="0" borderId="59" xfId="0" applyFont="1" applyBorder="1"/>
    <xf numFmtId="0" fontId="30" fillId="0" borderId="53" xfId="0" applyNumberFormat="1" applyFont="1" applyBorder="1" applyAlignment="1">
      <alignment horizontal="left" vertical="center" wrapText="1"/>
    </xf>
    <xf numFmtId="49" fontId="30" fillId="0" borderId="54" xfId="0" applyNumberFormat="1" applyFont="1" applyBorder="1" applyAlignment="1">
      <alignment horizontal="left" vertical="center" wrapText="1"/>
    </xf>
    <xf numFmtId="49" fontId="31" fillId="5" borderId="60" xfId="0" applyNumberFormat="1" applyFont="1" applyFill="1" applyBorder="1" applyAlignment="1">
      <alignment horizontal="left" wrapText="1"/>
    </xf>
    <xf numFmtId="0" fontId="2" fillId="4" borderId="45" xfId="0" applyNumberFormat="1" applyFont="1" applyFill="1" applyBorder="1" applyAlignment="1">
      <alignment horizontal="center" vertical="center" wrapText="1"/>
    </xf>
    <xf numFmtId="0" fontId="30" fillId="0" borderId="0" xfId="0" applyNumberFormat="1" applyFont="1" applyBorder="1" applyAlignment="1">
      <alignment vertical="center" wrapText="1"/>
    </xf>
    <xf numFmtId="0" fontId="30" fillId="0" borderId="0" xfId="0" applyNumberFormat="1" applyFont="1" applyBorder="1" applyAlignment="1">
      <alignment horizontal="left" vertical="center" wrapText="1"/>
    </xf>
    <xf numFmtId="0" fontId="30" fillId="0" borderId="0" xfId="0" applyNumberFormat="1" applyFont="1" applyAlignment="1">
      <alignment horizontal="left" vertical="center" wrapText="1"/>
    </xf>
    <xf numFmtId="0" fontId="0" fillId="0" borderId="0" xfId="0" applyNumberFormat="1"/>
    <xf numFmtId="14" fontId="0" fillId="0" borderId="0" xfId="0" applyNumberFormat="1" applyAlignment="1">
      <alignment vertical="center"/>
    </xf>
    <xf numFmtId="1" fontId="0" fillId="0" borderId="0" xfId="0" applyNumberFormat="1" applyAlignment="1">
      <alignment vertical="center"/>
    </xf>
    <xf numFmtId="0" fontId="2" fillId="8" borderId="43" xfId="0" applyFont="1" applyFill="1" applyBorder="1" applyAlignment="1">
      <alignment horizontal="center" vertical="center" wrapText="1"/>
    </xf>
    <xf numFmtId="0" fontId="0" fillId="0" borderId="28" xfId="0" applyBorder="1" applyAlignment="1">
      <alignment vertical="center"/>
    </xf>
    <xf numFmtId="0" fontId="2" fillId="0" borderId="41" xfId="0" applyNumberFormat="1" applyFont="1" applyFill="1" applyBorder="1" applyAlignment="1">
      <alignment horizontal="center" vertical="center" wrapText="1"/>
    </xf>
    <xf numFmtId="0" fontId="2" fillId="0" borderId="70" xfId="0" applyNumberFormat="1" applyFont="1" applyFill="1" applyBorder="1" applyAlignment="1">
      <alignment horizontal="center" vertical="center" wrapText="1"/>
    </xf>
    <xf numFmtId="0" fontId="34" fillId="0" borderId="0" xfId="0" applyFont="1" applyAlignment="1">
      <alignment vertical="center"/>
    </xf>
    <xf numFmtId="0" fontId="26" fillId="0" borderId="10" xfId="0" applyFont="1" applyBorder="1" applyAlignment="1"/>
    <xf numFmtId="0" fontId="26" fillId="0" borderId="16" xfId="0" applyFont="1" applyBorder="1" applyAlignment="1"/>
    <xf numFmtId="4" fontId="30" fillId="0" borderId="22" xfId="0" applyNumberFormat="1" applyFont="1" applyBorder="1" applyAlignment="1">
      <alignment horizontal="right" vertical="center" wrapText="1"/>
    </xf>
    <xf numFmtId="4" fontId="30" fillId="0" borderId="22" xfId="0" applyNumberFormat="1" applyFont="1" applyBorder="1" applyAlignment="1">
      <alignment horizontal="right"/>
    </xf>
    <xf numFmtId="4" fontId="30" fillId="4" borderId="22" xfId="0" applyNumberFormat="1" applyFont="1" applyFill="1" applyBorder="1" applyAlignment="1">
      <alignment horizontal="right" vertical="center" wrapText="1"/>
    </xf>
    <xf numFmtId="4" fontId="15" fillId="4" borderId="22" xfId="0" applyNumberFormat="1" applyFont="1" applyFill="1" applyBorder="1" applyAlignment="1">
      <alignment horizontal="right" vertical="center" wrapText="1"/>
    </xf>
    <xf numFmtId="4" fontId="2" fillId="0" borderId="22" xfId="0" applyNumberFormat="1" applyFont="1" applyBorder="1" applyAlignment="1">
      <alignment horizontal="right" vertical="center" wrapText="1"/>
    </xf>
    <xf numFmtId="4" fontId="30" fillId="0" borderId="65" xfId="0" applyNumberFormat="1" applyFont="1" applyBorder="1" applyAlignment="1">
      <alignment horizontal="right" vertical="center" wrapText="1"/>
    </xf>
    <xf numFmtId="4" fontId="9" fillId="0" borderId="27" xfId="0" applyNumberFormat="1" applyFont="1" applyFill="1" applyBorder="1" applyAlignment="1">
      <alignment horizontal="right" vertical="center" wrapText="1"/>
    </xf>
    <xf numFmtId="4" fontId="9" fillId="0" borderId="26" xfId="0" applyNumberFormat="1" applyFont="1" applyFill="1" applyBorder="1" applyAlignment="1">
      <alignment horizontal="right" vertical="center" wrapText="1"/>
    </xf>
    <xf numFmtId="4" fontId="9" fillId="0" borderId="41" xfId="0" applyNumberFormat="1" applyFont="1" applyFill="1" applyBorder="1" applyAlignment="1">
      <alignment horizontal="right" vertical="center" wrapText="1"/>
    </xf>
    <xf numFmtId="4" fontId="9" fillId="0" borderId="55" xfId="0" applyNumberFormat="1" applyFont="1" applyFill="1" applyBorder="1" applyAlignment="1">
      <alignment horizontal="right" vertical="center" wrapText="1"/>
    </xf>
    <xf numFmtId="4" fontId="9" fillId="0" borderId="4" xfId="0" applyNumberFormat="1" applyFont="1" applyFill="1" applyBorder="1" applyAlignment="1">
      <alignment horizontal="right" vertical="center" wrapText="1"/>
    </xf>
    <xf numFmtId="4" fontId="9" fillId="0" borderId="3" xfId="0" applyNumberFormat="1" applyFont="1" applyFill="1" applyBorder="1" applyAlignment="1">
      <alignment horizontal="right" vertical="center" wrapText="1"/>
    </xf>
    <xf numFmtId="4" fontId="9" fillId="0" borderId="64" xfId="0" applyNumberFormat="1" applyFont="1" applyFill="1" applyBorder="1" applyAlignment="1">
      <alignment horizontal="right" vertical="center" wrapText="1"/>
    </xf>
    <xf numFmtId="4" fontId="9" fillId="0" borderId="22" xfId="0" applyNumberFormat="1" applyFont="1" applyFill="1" applyBorder="1" applyAlignment="1">
      <alignment horizontal="right" vertical="center" wrapText="1"/>
    </xf>
    <xf numFmtId="4" fontId="9" fillId="0" borderId="65" xfId="0" applyNumberFormat="1" applyFont="1" applyFill="1" applyBorder="1" applyAlignment="1">
      <alignment horizontal="right" vertical="center" wrapText="1"/>
    </xf>
    <xf numFmtId="4" fontId="9" fillId="0" borderId="18" xfId="0" applyNumberFormat="1" applyFont="1" applyFill="1" applyBorder="1" applyAlignment="1">
      <alignment horizontal="right" vertical="center" wrapText="1"/>
    </xf>
    <xf numFmtId="4" fontId="9" fillId="0" borderId="34" xfId="0" applyNumberFormat="1" applyFont="1" applyFill="1" applyBorder="1" applyAlignment="1">
      <alignment horizontal="right" vertical="center" wrapText="1"/>
    </xf>
    <xf numFmtId="4" fontId="8" fillId="0" borderId="18" xfId="0" applyNumberFormat="1" applyFont="1" applyBorder="1" applyAlignment="1">
      <alignment horizontal="right" vertical="center" wrapText="1"/>
    </xf>
    <xf numFmtId="4" fontId="8" fillId="0" borderId="3" xfId="0" applyNumberFormat="1" applyFont="1" applyBorder="1" applyAlignment="1">
      <alignment horizontal="right" vertical="center" wrapText="1"/>
    </xf>
    <xf numFmtId="4" fontId="8" fillId="0" borderId="49" xfId="0" applyNumberFormat="1" applyFont="1" applyBorder="1" applyAlignment="1">
      <alignment horizontal="right" vertical="center" wrapText="1"/>
    </xf>
    <xf numFmtId="4" fontId="2" fillId="0" borderId="3" xfId="0" applyNumberFormat="1" applyFont="1" applyFill="1" applyBorder="1" applyAlignment="1">
      <alignment horizontal="right" vertical="center" wrapText="1"/>
    </xf>
    <xf numFmtId="4" fontId="0" fillId="0" borderId="3" xfId="0" applyNumberFormat="1" applyBorder="1" applyAlignment="1">
      <alignment horizontal="right" vertical="center"/>
    </xf>
    <xf numFmtId="4" fontId="8" fillId="0" borderId="34" xfId="0" applyNumberFormat="1" applyFont="1" applyBorder="1" applyAlignment="1">
      <alignment horizontal="right" vertical="center" wrapText="1"/>
    </xf>
    <xf numFmtId="4" fontId="8" fillId="0" borderId="4" xfId="0" applyNumberFormat="1" applyFont="1" applyBorder="1" applyAlignment="1">
      <alignment horizontal="right" vertical="center" wrapText="1"/>
    </xf>
    <xf numFmtId="4" fontId="30" fillId="0" borderId="3" xfId="0" applyNumberFormat="1" applyFont="1" applyBorder="1" applyAlignment="1">
      <alignment horizontal="right" vertical="center" wrapText="1"/>
    </xf>
    <xf numFmtId="4" fontId="30" fillId="0" borderId="34" xfId="0" applyNumberFormat="1" applyFont="1" applyBorder="1" applyAlignment="1">
      <alignment horizontal="right" vertical="center" wrapText="1"/>
    </xf>
    <xf numFmtId="3" fontId="6" fillId="0" borderId="57" xfId="0" applyNumberFormat="1" applyFont="1" applyFill="1" applyBorder="1" applyAlignment="1">
      <alignment horizontal="right" vertical="center" wrapText="1"/>
    </xf>
    <xf numFmtId="3" fontId="6" fillId="0" borderId="33" xfId="0" applyNumberFormat="1" applyFont="1" applyFill="1" applyBorder="1" applyAlignment="1">
      <alignment horizontal="right" vertical="center" wrapText="1"/>
    </xf>
    <xf numFmtId="3" fontId="6" fillId="0" borderId="42" xfId="0" applyNumberFormat="1" applyFont="1" applyFill="1" applyBorder="1" applyAlignment="1">
      <alignment horizontal="right" vertical="center" wrapText="1"/>
    </xf>
    <xf numFmtId="3" fontId="6" fillId="0" borderId="70" xfId="0" applyNumberFormat="1" applyFont="1" applyFill="1" applyBorder="1" applyAlignment="1">
      <alignment horizontal="right" vertical="center" wrapText="1"/>
    </xf>
    <xf numFmtId="4" fontId="6" fillId="0" borderId="27" xfId="0" applyNumberFormat="1" applyFont="1" applyFill="1" applyBorder="1" applyAlignment="1">
      <alignment horizontal="right" vertical="center" wrapText="1"/>
    </xf>
    <xf numFmtId="4" fontId="6" fillId="0" borderId="26" xfId="0" applyNumberFormat="1" applyFont="1" applyFill="1" applyBorder="1" applyAlignment="1">
      <alignment horizontal="right" vertical="center" wrapText="1"/>
    </xf>
    <xf numFmtId="4" fontId="6" fillId="0" borderId="41" xfId="0" applyNumberFormat="1" applyFont="1" applyFill="1" applyBorder="1" applyAlignment="1">
      <alignment horizontal="right" vertical="center" wrapText="1"/>
    </xf>
    <xf numFmtId="49" fontId="30" fillId="14" borderId="2" xfId="0" applyNumberFormat="1" applyFont="1" applyFill="1" applyBorder="1"/>
    <xf numFmtId="0" fontId="1" fillId="14" borderId="0" xfId="1" applyFill="1" applyBorder="1" applyAlignment="1" applyProtection="1"/>
    <xf numFmtId="0" fontId="30" fillId="14" borderId="12" xfId="0" applyFont="1" applyFill="1" applyBorder="1" applyAlignment="1">
      <alignment horizontal="center"/>
    </xf>
    <xf numFmtId="0" fontId="30" fillId="14" borderId="56" xfId="0" applyFont="1" applyFill="1" applyBorder="1" applyAlignment="1">
      <alignment horizontal="center"/>
    </xf>
    <xf numFmtId="0" fontId="1" fillId="14" borderId="0" xfId="1" applyFill="1" applyAlignment="1" applyProtection="1"/>
    <xf numFmtId="49" fontId="30" fillId="14" borderId="1" xfId="0" applyNumberFormat="1" applyFont="1" applyFill="1" applyBorder="1"/>
    <xf numFmtId="0" fontId="30" fillId="14" borderId="8" xfId="0" applyFont="1" applyFill="1" applyBorder="1" applyAlignment="1">
      <alignment horizontal="center"/>
    </xf>
    <xf numFmtId="0" fontId="1" fillId="0" borderId="0" xfId="1" applyFill="1" applyAlignment="1" applyProtection="1"/>
    <xf numFmtId="0" fontId="30" fillId="14" borderId="72" xfId="0" applyFont="1" applyFill="1" applyBorder="1" applyAlignment="1">
      <alignment horizontal="center"/>
    </xf>
    <xf numFmtId="4" fontId="8" fillId="0" borderId="18" xfId="0" applyNumberFormat="1" applyFont="1" applyFill="1" applyBorder="1" applyAlignment="1">
      <alignment horizontal="right" vertical="center" wrapText="1"/>
    </xf>
    <xf numFmtId="4" fontId="8" fillId="0" borderId="3" xfId="0" applyNumberFormat="1" applyFont="1" applyFill="1" applyBorder="1" applyAlignment="1">
      <alignment horizontal="right" vertical="center" wrapText="1"/>
    </xf>
    <xf numFmtId="4" fontId="8" fillId="0" borderId="34" xfId="0" applyNumberFormat="1" applyFont="1" applyFill="1" applyBorder="1" applyAlignment="1">
      <alignment horizontal="right" vertical="center" wrapText="1"/>
    </xf>
    <xf numFmtId="0" fontId="8" fillId="0" borderId="16" xfId="0" applyFont="1" applyFill="1" applyBorder="1" applyAlignment="1">
      <alignment vertical="center" wrapText="1"/>
    </xf>
    <xf numFmtId="0" fontId="8" fillId="0" borderId="51" xfId="0" applyFont="1" applyFill="1" applyBorder="1" applyAlignment="1">
      <alignment vertical="center" wrapText="1"/>
    </xf>
    <xf numFmtId="0" fontId="8" fillId="0" borderId="10" xfId="0" applyFont="1" applyFill="1" applyBorder="1" applyAlignment="1">
      <alignment horizontal="left" vertical="center" wrapText="1"/>
    </xf>
    <xf numFmtId="0" fontId="8" fillId="0" borderId="35" xfId="0" applyFont="1" applyFill="1" applyBorder="1" applyAlignment="1">
      <alignment horizontal="left" vertical="center" wrapText="1"/>
    </xf>
    <xf numFmtId="0" fontId="8" fillId="0" borderId="14" xfId="0" applyFont="1" applyFill="1" applyBorder="1" applyAlignment="1">
      <alignment horizontal="left" vertical="center" wrapText="1"/>
    </xf>
    <xf numFmtId="49" fontId="8" fillId="8" borderId="43" xfId="0" applyNumberFormat="1" applyFont="1" applyFill="1" applyBorder="1" applyAlignment="1">
      <alignment horizontal="center" vertical="center" wrapText="1"/>
    </xf>
    <xf numFmtId="4" fontId="8" fillId="0" borderId="73" xfId="0" applyNumberFormat="1" applyFont="1" applyFill="1" applyBorder="1" applyAlignment="1">
      <alignment horizontal="right" vertical="center" wrapText="1"/>
    </xf>
    <xf numFmtId="4" fontId="8" fillId="0" borderId="32" xfId="0" applyNumberFormat="1" applyFont="1" applyFill="1" applyBorder="1" applyAlignment="1">
      <alignment horizontal="right" vertical="center" wrapText="1"/>
    </xf>
    <xf numFmtId="4" fontId="8" fillId="0" borderId="6" xfId="0" applyNumberFormat="1" applyFont="1" applyFill="1" applyBorder="1" applyAlignment="1">
      <alignment horizontal="right" vertical="center" wrapText="1"/>
    </xf>
    <xf numFmtId="4" fontId="8" fillId="0" borderId="53" xfId="0" applyNumberFormat="1" applyFont="1" applyFill="1" applyBorder="1" applyAlignment="1">
      <alignment horizontal="right" vertical="center" wrapText="1"/>
    </xf>
    <xf numFmtId="4" fontId="8" fillId="0" borderId="54" xfId="0" applyNumberFormat="1" applyFont="1" applyFill="1" applyBorder="1" applyAlignment="1">
      <alignment horizontal="right" vertical="center" wrapText="1"/>
    </xf>
    <xf numFmtId="4" fontId="2" fillId="0" borderId="17" xfId="0" applyNumberFormat="1" applyFont="1" applyFill="1" applyBorder="1" applyAlignment="1">
      <alignment horizontal="right" vertical="center" wrapText="1"/>
    </xf>
    <xf numFmtId="4" fontId="8" fillId="0" borderId="21" xfId="0" applyNumberFormat="1" applyFont="1" applyFill="1" applyBorder="1" applyAlignment="1">
      <alignment horizontal="right" vertical="center" wrapText="1"/>
    </xf>
    <xf numFmtId="4" fontId="8" fillId="0" borderId="49" xfId="0" applyNumberFormat="1" applyFont="1" applyFill="1" applyBorder="1" applyAlignment="1">
      <alignment horizontal="right" vertical="center" wrapText="1"/>
    </xf>
    <xf numFmtId="4" fontId="2" fillId="0" borderId="74" xfId="0" applyNumberFormat="1" applyFont="1" applyFill="1" applyBorder="1" applyAlignment="1">
      <alignment horizontal="right" vertical="center" wrapText="1"/>
    </xf>
    <xf numFmtId="4" fontId="8" fillId="0" borderId="66" xfId="0" applyNumberFormat="1" applyFont="1" applyFill="1" applyBorder="1" applyAlignment="1">
      <alignment horizontal="right" vertical="center" wrapText="1"/>
    </xf>
    <xf numFmtId="4" fontId="8" fillId="0" borderId="4" xfId="0" applyNumberFormat="1" applyFont="1" applyFill="1" applyBorder="1" applyAlignment="1">
      <alignment horizontal="right" vertical="center" wrapText="1"/>
    </xf>
    <xf numFmtId="4" fontId="8" fillId="0" borderId="7" xfId="0" applyNumberFormat="1" applyFont="1" applyFill="1" applyBorder="1" applyAlignment="1">
      <alignment horizontal="right" vertical="center" wrapText="1"/>
    </xf>
    <xf numFmtId="0" fontId="8" fillId="0" borderId="47" xfId="7" applyFont="1" applyFill="1" applyBorder="1" applyAlignment="1">
      <alignment horizontal="left" vertical="center" wrapText="1"/>
    </xf>
    <xf numFmtId="0" fontId="2" fillId="0" borderId="32" xfId="0" applyFont="1" applyFill="1" applyBorder="1" applyAlignment="1">
      <alignment horizontal="center" vertical="center" wrapText="1"/>
    </xf>
    <xf numFmtId="0" fontId="2" fillId="0" borderId="4" xfId="10" applyFont="1" applyFill="1" applyBorder="1" applyAlignment="1">
      <alignment horizontal="left" vertical="center" wrapText="1"/>
    </xf>
    <xf numFmtId="0" fontId="6" fillId="0" borderId="3" xfId="10" applyFont="1" applyFill="1" applyBorder="1" applyAlignment="1">
      <alignment horizontal="left" vertical="center" wrapText="1"/>
    </xf>
    <xf numFmtId="0" fontId="2" fillId="6" borderId="3" xfId="10" applyFont="1" applyFill="1" applyBorder="1" applyAlignment="1">
      <alignment horizontal="left" vertical="center" wrapText="1"/>
    </xf>
    <xf numFmtId="0" fontId="2" fillId="0" borderId="3" xfId="10" applyFont="1" applyFill="1" applyBorder="1" applyAlignment="1">
      <alignment horizontal="left" vertical="center" wrapText="1"/>
    </xf>
    <xf numFmtId="0" fontId="34" fillId="0" borderId="0" xfId="0" applyFont="1"/>
    <xf numFmtId="4" fontId="2" fillId="6" borderId="26" xfId="0" applyNumberFormat="1" applyFont="1" applyFill="1" applyBorder="1" applyAlignment="1">
      <alignment horizontal="right" vertical="center"/>
    </xf>
    <xf numFmtId="4" fontId="2" fillId="6" borderId="41" xfId="0" applyNumberFormat="1" applyFont="1" applyFill="1" applyBorder="1" applyAlignment="1">
      <alignment horizontal="right" vertical="center"/>
    </xf>
    <xf numFmtId="0" fontId="27" fillId="6" borderId="32" xfId="6" applyFill="1" applyBorder="1"/>
    <xf numFmtId="0" fontId="28" fillId="6" borderId="10" xfId="6" applyFont="1" applyFill="1" applyBorder="1"/>
    <xf numFmtId="0" fontId="8" fillId="6" borderId="3" xfId="0" applyFont="1" applyFill="1" applyBorder="1" applyAlignment="1">
      <alignment horizontal="left" vertical="center" wrapText="1"/>
    </xf>
    <xf numFmtId="0" fontId="30" fillId="6" borderId="32" xfId="6" applyFont="1" applyFill="1" applyBorder="1" applyAlignment="1">
      <alignment vertical="center" wrapText="1"/>
    </xf>
    <xf numFmtId="0" fontId="40" fillId="6" borderId="10" xfId="6" applyFont="1" applyFill="1" applyBorder="1" applyAlignment="1">
      <alignment vertical="center" wrapText="1"/>
    </xf>
    <xf numFmtId="0" fontId="30" fillId="6" borderId="10" xfId="6" applyFont="1" applyFill="1" applyBorder="1" applyAlignment="1">
      <alignment vertical="center" wrapText="1"/>
    </xf>
    <xf numFmtId="0" fontId="2" fillId="6" borderId="32" xfId="6" applyFont="1" applyFill="1" applyBorder="1" applyAlignment="1">
      <alignment vertical="center" wrapText="1"/>
    </xf>
    <xf numFmtId="0" fontId="15" fillId="6" borderId="10" xfId="6" applyFont="1" applyFill="1" applyBorder="1" applyAlignment="1">
      <alignment vertical="center" wrapText="1"/>
    </xf>
    <xf numFmtId="0" fontId="30" fillId="6" borderId="53" xfId="6" applyFont="1" applyFill="1" applyBorder="1" applyAlignment="1">
      <alignment vertical="center" wrapText="1"/>
    </xf>
    <xf numFmtId="0" fontId="30" fillId="6" borderId="35" xfId="6" applyFont="1" applyFill="1" applyBorder="1" applyAlignment="1">
      <alignment vertical="center" wrapText="1"/>
    </xf>
    <xf numFmtId="0" fontId="2" fillId="6" borderId="3" xfId="0" applyFont="1" applyFill="1" applyBorder="1" applyAlignment="1">
      <alignment horizontal="left" vertical="center" wrapText="1"/>
    </xf>
    <xf numFmtId="4" fontId="8" fillId="6" borderId="18" xfId="0" applyNumberFormat="1" applyFont="1" applyFill="1" applyBorder="1" applyAlignment="1">
      <alignment horizontal="right" vertical="center" wrapText="1"/>
    </xf>
    <xf numFmtId="4" fontId="8" fillId="6" borderId="17" xfId="0" applyNumberFormat="1" applyFont="1" applyFill="1" applyBorder="1" applyAlignment="1">
      <alignment horizontal="right" vertical="center" wrapText="1"/>
    </xf>
    <xf numFmtId="4" fontId="8" fillId="6" borderId="3" xfId="0" applyNumberFormat="1" applyFont="1" applyFill="1" applyBorder="1" applyAlignment="1">
      <alignment horizontal="right" vertical="center" wrapText="1"/>
    </xf>
    <xf numFmtId="4" fontId="8" fillId="6" borderId="6" xfId="0" applyNumberFormat="1" applyFont="1" applyFill="1" applyBorder="1" applyAlignment="1">
      <alignment horizontal="right" vertical="center" wrapText="1"/>
    </xf>
    <xf numFmtId="4" fontId="9" fillId="6" borderId="3" xfId="0" applyNumberFormat="1" applyFont="1" applyFill="1" applyBorder="1" applyAlignment="1">
      <alignment horizontal="right" vertical="center" wrapText="1"/>
    </xf>
    <xf numFmtId="0" fontId="8" fillId="0" borderId="11" xfId="7" applyFont="1" applyFill="1" applyBorder="1" applyAlignment="1">
      <alignment horizontal="left" vertical="center" wrapText="1"/>
    </xf>
    <xf numFmtId="0" fontId="0" fillId="0" borderId="0" xfId="0" applyFill="1" applyAlignment="1">
      <alignment vertical="center"/>
    </xf>
    <xf numFmtId="14" fontId="2" fillId="0" borderId="9" xfId="7" applyNumberFormat="1" applyFont="1" applyFill="1" applyBorder="1" applyAlignment="1">
      <alignment horizontal="left" vertical="center" wrapText="1"/>
    </xf>
    <xf numFmtId="0" fontId="8" fillId="0" borderId="8" xfId="7" applyFont="1" applyFill="1" applyBorder="1" applyAlignment="1">
      <alignment horizontal="center" vertical="center"/>
    </xf>
    <xf numFmtId="0" fontId="8" fillId="0" borderId="5" xfId="7" applyFont="1" applyFill="1" applyBorder="1" applyAlignment="1">
      <alignment horizontal="center" vertical="center"/>
    </xf>
    <xf numFmtId="0" fontId="8" fillId="0" borderId="0" xfId="7" applyFont="1" applyFill="1" applyAlignment="1"/>
    <xf numFmtId="0" fontId="8" fillId="0" borderId="11" xfId="7" applyFont="1" applyFill="1" applyBorder="1" applyAlignment="1">
      <alignment horizontal="left"/>
    </xf>
    <xf numFmtId="0" fontId="8" fillId="0" borderId="69" xfId="7" applyFont="1" applyFill="1" applyBorder="1" applyAlignment="1">
      <alignment horizontal="left" vertical="center" wrapText="1"/>
    </xf>
    <xf numFmtId="0" fontId="30" fillId="0" borderId="11" xfId="10" applyFont="1" applyFill="1" applyBorder="1"/>
    <xf numFmtId="0" fontId="30" fillId="0" borderId="11" xfId="10" applyFont="1" applyFill="1" applyBorder="1" applyAlignment="1">
      <alignment horizontal="center"/>
    </xf>
    <xf numFmtId="0" fontId="30" fillId="0" borderId="69" xfId="10" applyFont="1" applyFill="1" applyBorder="1" applyAlignment="1">
      <alignment horizontal="center"/>
    </xf>
    <xf numFmtId="0" fontId="30" fillId="0" borderId="0" xfId="10" applyFont="1" applyFill="1"/>
    <xf numFmtId="0" fontId="34" fillId="0" borderId="0" xfId="0" applyFont="1" applyFill="1" applyAlignment="1">
      <alignment vertical="center"/>
    </xf>
    <xf numFmtId="0" fontId="15" fillId="0" borderId="8" xfId="7" applyFont="1" applyFill="1" applyBorder="1" applyAlignment="1">
      <alignment horizontal="left" vertical="center" wrapText="1"/>
    </xf>
    <xf numFmtId="4" fontId="3" fillId="6" borderId="73" xfId="0" applyNumberFormat="1" applyFont="1" applyFill="1" applyBorder="1" applyAlignment="1">
      <alignment horizontal="right" vertical="center" wrapText="1"/>
    </xf>
    <xf numFmtId="4" fontId="3" fillId="6" borderId="32" xfId="0" applyNumberFormat="1" applyFont="1" applyFill="1" applyBorder="1" applyAlignment="1">
      <alignment horizontal="right" vertical="center" wrapText="1"/>
    </xf>
    <xf numFmtId="4" fontId="3" fillId="6" borderId="53" xfId="0" applyNumberFormat="1" applyFont="1" applyFill="1" applyBorder="1" applyAlignment="1">
      <alignment horizontal="right" vertical="center" wrapText="1"/>
    </xf>
    <xf numFmtId="4" fontId="3" fillId="6" borderId="34" xfId="0" applyNumberFormat="1" applyFont="1" applyFill="1" applyBorder="1" applyAlignment="1">
      <alignment horizontal="right" vertical="center" wrapText="1"/>
    </xf>
    <xf numFmtId="4" fontId="3" fillId="6" borderId="54" xfId="0" applyNumberFormat="1" applyFont="1" applyFill="1" applyBorder="1" applyAlignment="1">
      <alignment horizontal="right" vertical="center" wrapText="1"/>
    </xf>
    <xf numFmtId="0" fontId="3" fillId="6" borderId="3" xfId="0" applyFont="1" applyFill="1" applyBorder="1" applyAlignment="1">
      <alignment horizontal="left" vertical="center" wrapText="1"/>
    </xf>
    <xf numFmtId="0" fontId="30" fillId="0" borderId="43" xfId="0" applyFont="1" applyFill="1" applyBorder="1" applyAlignment="1">
      <alignment horizontal="center" vertical="center" wrapText="1"/>
    </xf>
    <xf numFmtId="0" fontId="30" fillId="0" borderId="56" xfId="0" applyFont="1" applyFill="1" applyBorder="1" applyAlignment="1">
      <alignment horizontal="center" vertical="center" wrapText="1"/>
    </xf>
    <xf numFmtId="0" fontId="30" fillId="0" borderId="72" xfId="0" applyFont="1" applyFill="1" applyBorder="1" applyAlignment="1">
      <alignment horizontal="center" vertical="center" wrapText="1"/>
    </xf>
    <xf numFmtId="0" fontId="1" fillId="0" borderId="0" xfId="1" applyBorder="1" applyAlignment="1" applyProtection="1"/>
    <xf numFmtId="0" fontId="1" fillId="0" borderId="59" xfId="1" applyBorder="1" applyAlignment="1" applyProtection="1"/>
    <xf numFmtId="0" fontId="30" fillId="0" borderId="57" xfId="0" applyFont="1" applyBorder="1" applyAlignment="1">
      <alignment horizontal="center"/>
    </xf>
    <xf numFmtId="0" fontId="30" fillId="0" borderId="15" xfId="0" applyFont="1" applyBorder="1" applyAlignment="1">
      <alignment horizontal="center"/>
    </xf>
    <xf numFmtId="49" fontId="31" fillId="5" borderId="20" xfId="0" applyNumberFormat="1" applyFont="1" applyFill="1" applyBorder="1" applyAlignment="1">
      <alignment horizontal="left" vertical="center"/>
    </xf>
    <xf numFmtId="49" fontId="31" fillId="5" borderId="19" xfId="0" applyNumberFormat="1" applyFont="1" applyFill="1" applyBorder="1" applyAlignment="1">
      <alignment horizontal="left" vertical="center"/>
    </xf>
    <xf numFmtId="49" fontId="31" fillId="5" borderId="71" xfId="0" applyNumberFormat="1" applyFont="1" applyFill="1" applyBorder="1" applyAlignment="1">
      <alignment horizontal="left" vertical="center"/>
    </xf>
    <xf numFmtId="0" fontId="36" fillId="0" borderId="57" xfId="0" applyFont="1" applyFill="1" applyBorder="1" applyAlignment="1">
      <alignment horizontal="center"/>
    </xf>
    <xf numFmtId="0" fontId="36" fillId="0" borderId="15" xfId="0" applyFont="1" applyFill="1" applyBorder="1" applyAlignment="1">
      <alignment horizontal="center"/>
    </xf>
    <xf numFmtId="0" fontId="42" fillId="14" borderId="38" xfId="0" applyFont="1" applyFill="1" applyBorder="1" applyAlignment="1">
      <alignment horizontal="left"/>
    </xf>
    <xf numFmtId="0" fontId="1" fillId="0" borderId="9" xfId="1" applyBorder="1" applyAlignment="1" applyProtection="1"/>
    <xf numFmtId="0" fontId="1" fillId="0" borderId="36" xfId="1" applyBorder="1" applyAlignment="1" applyProtection="1"/>
    <xf numFmtId="49" fontId="31" fillId="5" borderId="39" xfId="0" applyNumberFormat="1" applyFont="1" applyFill="1" applyBorder="1" applyAlignment="1">
      <alignment horizontal="left" vertical="center"/>
    </xf>
    <xf numFmtId="49" fontId="31" fillId="5" borderId="38" xfId="0" applyNumberFormat="1" applyFont="1" applyFill="1" applyBorder="1" applyAlignment="1">
      <alignment horizontal="left" vertical="center"/>
    </xf>
    <xf numFmtId="49" fontId="31" fillId="5" borderId="37" xfId="0" applyNumberFormat="1" applyFont="1" applyFill="1" applyBorder="1" applyAlignment="1">
      <alignment horizontal="left" vertical="center"/>
    </xf>
    <xf numFmtId="49" fontId="31" fillId="5" borderId="57" xfId="0" applyNumberFormat="1" applyFont="1" applyFill="1" applyBorder="1" applyAlignment="1">
      <alignment horizontal="left" vertical="center"/>
    </xf>
    <xf numFmtId="49" fontId="31" fillId="5" borderId="15" xfId="0" applyNumberFormat="1" applyFont="1" applyFill="1" applyBorder="1" applyAlignment="1">
      <alignment horizontal="left" vertical="center"/>
    </xf>
    <xf numFmtId="49" fontId="31" fillId="5" borderId="68" xfId="0" applyNumberFormat="1" applyFont="1" applyFill="1" applyBorder="1" applyAlignment="1">
      <alignment horizontal="left" vertical="center"/>
    </xf>
    <xf numFmtId="0" fontId="7" fillId="0" borderId="3" xfId="7" applyFont="1" applyFill="1" applyBorder="1" applyAlignment="1">
      <alignment horizontal="center" vertical="center" wrapText="1"/>
    </xf>
    <xf numFmtId="0" fontId="7" fillId="0" borderId="6" xfId="7" applyFont="1" applyFill="1" applyBorder="1" applyAlignment="1">
      <alignment horizontal="center" vertical="center" wrapText="1"/>
    </xf>
    <xf numFmtId="0" fontId="8" fillId="0" borderId="32" xfId="7" applyFont="1" applyFill="1" applyBorder="1" applyAlignment="1">
      <alignment horizontal="left" vertical="center" wrapText="1"/>
    </xf>
    <xf numFmtId="0" fontId="7" fillId="0" borderId="3" xfId="7" applyFont="1" applyFill="1" applyBorder="1" applyAlignment="1">
      <alignment vertical="center" wrapText="1"/>
    </xf>
    <xf numFmtId="0" fontId="7" fillId="0" borderId="32" xfId="7" applyFont="1" applyFill="1" applyBorder="1" applyAlignment="1">
      <alignment vertical="center" wrapText="1"/>
    </xf>
    <xf numFmtId="0" fontId="7" fillId="0" borderId="3" xfId="7" applyFont="1" applyFill="1" applyBorder="1" applyAlignment="1">
      <alignment horizontal="center"/>
    </xf>
    <xf numFmtId="0" fontId="7" fillId="0" borderId="6" xfId="7" applyFont="1" applyFill="1" applyBorder="1" applyAlignment="1">
      <alignment horizontal="center"/>
    </xf>
    <xf numFmtId="0" fontId="8" fillId="0" borderId="25" xfId="7" applyFont="1" applyFill="1" applyBorder="1" applyAlignment="1">
      <alignment horizontal="left" vertical="center" wrapText="1"/>
    </xf>
    <xf numFmtId="0" fontId="8" fillId="0" borderId="24" xfId="7" applyFont="1" applyFill="1" applyBorder="1" applyAlignment="1">
      <alignment horizontal="left" vertical="center" wrapText="1"/>
    </xf>
    <xf numFmtId="0" fontId="8" fillId="0" borderId="76" xfId="7" applyFont="1" applyFill="1" applyBorder="1" applyAlignment="1">
      <alignment horizontal="left" vertical="center" wrapText="1"/>
    </xf>
    <xf numFmtId="0" fontId="8" fillId="0" borderId="33" xfId="7" applyFont="1" applyFill="1" applyBorder="1" applyAlignment="1">
      <alignment horizontal="center" vertical="center" wrapText="1"/>
    </xf>
    <xf numFmtId="0" fontId="8" fillId="0" borderId="11" xfId="7" applyFont="1" applyFill="1" applyBorder="1" applyAlignment="1">
      <alignment horizontal="center" vertical="center" wrapText="1"/>
    </xf>
    <xf numFmtId="0" fontId="8" fillId="0" borderId="69" xfId="7" applyFont="1" applyFill="1" applyBorder="1" applyAlignment="1">
      <alignment horizontal="center" vertical="center" wrapText="1"/>
    </xf>
    <xf numFmtId="14" fontId="7" fillId="0" borderId="3" xfId="7" applyNumberFormat="1" applyFont="1" applyFill="1" applyBorder="1" applyAlignment="1">
      <alignment horizontal="center"/>
    </xf>
    <xf numFmtId="14" fontId="7" fillId="0" borderId="10" xfId="7" applyNumberFormat="1" applyFont="1" applyFill="1" applyBorder="1" applyAlignment="1">
      <alignment horizontal="center"/>
    </xf>
    <xf numFmtId="14" fontId="7" fillId="0" borderId="69" xfId="7" applyNumberFormat="1" applyFont="1" applyFill="1" applyBorder="1" applyAlignment="1">
      <alignment horizontal="center"/>
    </xf>
    <xf numFmtId="0" fontId="8" fillId="0" borderId="33" xfId="7" applyFont="1" applyFill="1" applyBorder="1" applyAlignment="1">
      <alignment horizontal="center"/>
    </xf>
    <xf numFmtId="0" fontId="8" fillId="0" borderId="11" xfId="7" applyFont="1" applyFill="1" applyBorder="1" applyAlignment="1">
      <alignment horizontal="center"/>
    </xf>
    <xf numFmtId="0" fontId="8" fillId="0" borderId="69" xfId="7" applyFont="1" applyFill="1" applyBorder="1" applyAlignment="1">
      <alignment horizontal="center"/>
    </xf>
    <xf numFmtId="0" fontId="8" fillId="0" borderId="33" xfId="7" applyFont="1" applyFill="1" applyBorder="1" applyAlignment="1">
      <alignment horizontal="left" vertical="center" wrapText="1"/>
    </xf>
    <xf numFmtId="0" fontId="8" fillId="0" borderId="11" xfId="7" applyFont="1" applyFill="1" applyBorder="1" applyAlignment="1">
      <alignment horizontal="left" vertical="center" wrapText="1"/>
    </xf>
    <xf numFmtId="0" fontId="8" fillId="0" borderId="22" xfId="7" applyFont="1" applyFill="1" applyBorder="1" applyAlignment="1">
      <alignment horizontal="left" vertical="center" wrapText="1"/>
    </xf>
    <xf numFmtId="0" fontId="8" fillId="0" borderId="32" xfId="7" applyFont="1" applyFill="1" applyBorder="1" applyAlignment="1">
      <alignment horizontal="center" vertical="center" wrapText="1"/>
    </xf>
    <xf numFmtId="0" fontId="8" fillId="0" borderId="3" xfId="7" applyFont="1" applyFill="1" applyBorder="1" applyAlignment="1">
      <alignment horizontal="center" vertical="center" wrapText="1"/>
    </xf>
    <xf numFmtId="0" fontId="8" fillId="0" borderId="6" xfId="7" applyFont="1" applyFill="1" applyBorder="1" applyAlignment="1">
      <alignment horizontal="center" vertical="center" wrapText="1"/>
    </xf>
    <xf numFmtId="0" fontId="3" fillId="0" borderId="11" xfId="7" applyFont="1" applyFill="1" applyBorder="1" applyAlignment="1">
      <alignment horizontal="left"/>
    </xf>
    <xf numFmtId="0" fontId="8" fillId="0" borderId="11" xfId="7" applyFont="1" applyFill="1" applyBorder="1" applyAlignment="1">
      <alignment horizontal="left"/>
    </xf>
    <xf numFmtId="0" fontId="8" fillId="0" borderId="73" xfId="7" applyFont="1" applyFill="1" applyBorder="1" applyAlignment="1">
      <alignment horizontal="center" vertical="center" wrapText="1"/>
    </xf>
    <xf numFmtId="0" fontId="7" fillId="0" borderId="21" xfId="7" applyFont="1" applyFill="1" applyBorder="1" applyAlignment="1">
      <alignment vertical="center" wrapText="1"/>
    </xf>
    <xf numFmtId="0" fontId="8" fillId="0" borderId="60" xfId="7" applyFont="1" applyFill="1" applyBorder="1" applyAlignment="1">
      <alignment horizontal="center" vertical="center" wrapText="1"/>
    </xf>
    <xf numFmtId="0" fontId="8" fillId="0" borderId="64" xfId="7" applyFont="1" applyFill="1" applyBorder="1" applyAlignment="1">
      <alignment horizontal="center" vertical="center" wrapText="1"/>
    </xf>
    <xf numFmtId="0" fontId="8" fillId="0" borderId="75" xfId="7" applyFont="1" applyFill="1" applyBorder="1" applyAlignment="1">
      <alignment horizontal="center" vertical="center" wrapText="1"/>
    </xf>
    <xf numFmtId="0" fontId="8" fillId="0" borderId="58" xfId="7" applyFont="1" applyFill="1" applyBorder="1" applyAlignment="1">
      <alignment horizontal="center" vertical="center" wrapText="1"/>
    </xf>
    <xf numFmtId="0" fontId="8" fillId="0" borderId="18" xfId="7" applyFont="1" applyFill="1" applyBorder="1" applyAlignment="1">
      <alignment horizontal="left" vertical="center" wrapText="1"/>
    </xf>
    <xf numFmtId="0" fontId="8" fillId="0" borderId="49" xfId="7" applyFont="1" applyFill="1" applyBorder="1" applyAlignment="1">
      <alignment horizontal="left" vertical="center" wrapText="1"/>
    </xf>
    <xf numFmtId="0" fontId="7" fillId="0" borderId="3" xfId="7" applyFont="1" applyFill="1" applyBorder="1" applyAlignment="1"/>
    <xf numFmtId="49" fontId="25" fillId="2" borderId="0" xfId="7" applyNumberFormat="1" applyFont="1" applyFill="1" applyAlignment="1">
      <alignment horizontal="left"/>
    </xf>
    <xf numFmtId="0" fontId="8" fillId="0" borderId="9" xfId="7" applyFont="1" applyBorder="1" applyAlignment="1">
      <alignment horizontal="center"/>
    </xf>
    <xf numFmtId="0" fontId="15" fillId="0" borderId="39" xfId="7" applyFont="1" applyFill="1" applyBorder="1" applyAlignment="1">
      <alignment horizontal="center" vertical="center" wrapText="1"/>
    </xf>
    <xf numFmtId="0" fontId="15" fillId="0" borderId="38" xfId="7" applyFont="1" applyFill="1" applyBorder="1" applyAlignment="1">
      <alignment horizontal="center" vertical="center" wrapText="1"/>
    </xf>
    <xf numFmtId="0" fontId="15" fillId="0" borderId="1" xfId="7" applyFont="1" applyFill="1" applyBorder="1" applyAlignment="1">
      <alignment horizontal="center" vertical="center" wrapText="1"/>
    </xf>
    <xf numFmtId="0" fontId="15" fillId="0" borderId="9" xfId="7" applyFont="1" applyFill="1" applyBorder="1" applyAlignment="1">
      <alignment horizontal="center" vertical="center" wrapText="1"/>
    </xf>
    <xf numFmtId="0" fontId="15" fillId="0" borderId="44" xfId="7" applyFont="1" applyFill="1" applyBorder="1" applyAlignment="1">
      <alignment horizontal="center" vertical="center" wrapText="1"/>
    </xf>
    <xf numFmtId="0" fontId="15" fillId="0" borderId="8" xfId="7" applyFont="1" applyFill="1" applyBorder="1" applyAlignment="1">
      <alignment horizontal="center" vertical="center" wrapText="1"/>
    </xf>
    <xf numFmtId="0" fontId="8" fillId="0" borderId="42" xfId="7" applyFont="1" applyFill="1" applyBorder="1" applyAlignment="1">
      <alignment horizontal="left" vertical="center" wrapText="1"/>
    </xf>
    <xf numFmtId="0" fontId="8" fillId="0" borderId="40" xfId="7" applyFont="1" applyFill="1" applyBorder="1" applyAlignment="1">
      <alignment horizontal="left" vertical="center" wrapText="1"/>
    </xf>
    <xf numFmtId="0" fontId="8" fillId="0" borderId="65" xfId="7" applyFont="1" applyFill="1" applyBorder="1" applyAlignment="1">
      <alignment horizontal="left" vertical="center" wrapText="1"/>
    </xf>
    <xf numFmtId="0" fontId="8" fillId="0" borderId="20" xfId="7" applyFont="1" applyFill="1" applyBorder="1" applyAlignment="1">
      <alignment horizontal="left" vertical="center" wrapText="1"/>
    </xf>
    <xf numFmtId="0" fontId="8" fillId="0" borderId="19" xfId="7" applyFont="1" applyFill="1" applyBorder="1" applyAlignment="1">
      <alignment horizontal="left" vertical="center" wrapText="1"/>
    </xf>
    <xf numFmtId="0" fontId="8" fillId="0" borderId="77" xfId="7" applyFont="1" applyFill="1" applyBorder="1" applyAlignment="1">
      <alignment horizontal="left" vertical="center" wrapText="1"/>
    </xf>
    <xf numFmtId="0" fontId="8" fillId="0" borderId="44" xfId="7" applyFont="1" applyFill="1" applyBorder="1" applyAlignment="1">
      <alignment horizontal="center" vertical="center"/>
    </xf>
    <xf numFmtId="0" fontId="8" fillId="0" borderId="12" xfId="7" applyFont="1" applyFill="1" applyBorder="1" applyAlignment="1">
      <alignment horizontal="center" vertical="center"/>
    </xf>
    <xf numFmtId="0" fontId="8" fillId="0" borderId="8" xfId="7" applyFont="1" applyFill="1" applyBorder="1" applyAlignment="1">
      <alignment horizontal="center" vertical="center"/>
    </xf>
    <xf numFmtId="0" fontId="2" fillId="0" borderId="20" xfId="7" applyFont="1" applyFill="1" applyBorder="1" applyAlignment="1">
      <alignment horizontal="left" vertical="center" wrapText="1"/>
    </xf>
    <xf numFmtId="0" fontId="2" fillId="0" borderId="19" xfId="7" applyFont="1" applyFill="1" applyBorder="1" applyAlignment="1">
      <alignment horizontal="left" vertical="center" wrapText="1"/>
    </xf>
    <xf numFmtId="0" fontId="2" fillId="0" borderId="77" xfId="7" applyFont="1" applyFill="1" applyBorder="1" applyAlignment="1">
      <alignment horizontal="left" vertical="center" wrapText="1"/>
    </xf>
    <xf numFmtId="0" fontId="2" fillId="0" borderId="33" xfId="7" applyFont="1" applyFill="1" applyBorder="1" applyAlignment="1">
      <alignment horizontal="left" vertical="center" wrapText="1"/>
    </xf>
    <xf numFmtId="0" fontId="2" fillId="0" borderId="11" xfId="7" applyFont="1" applyFill="1" applyBorder="1" applyAlignment="1">
      <alignment horizontal="left" vertical="center" wrapText="1"/>
    </xf>
    <xf numFmtId="0" fontId="2" fillId="0" borderId="22" xfId="7" applyFont="1" applyFill="1" applyBorder="1" applyAlignment="1">
      <alignment horizontal="left" vertical="center" wrapText="1"/>
    </xf>
    <xf numFmtId="0" fontId="8" fillId="0" borderId="1" xfId="7" applyFont="1" applyFill="1" applyBorder="1" applyAlignment="1">
      <alignment horizontal="left" vertical="center" wrapText="1"/>
    </xf>
    <xf numFmtId="0" fontId="7" fillId="0" borderId="9" xfId="7" applyFont="1" applyFill="1" applyBorder="1">
      <alignment vertical="center"/>
    </xf>
    <xf numFmtId="0" fontId="7" fillId="0" borderId="58" xfId="7" applyFont="1" applyFill="1" applyBorder="1">
      <alignment vertical="center"/>
    </xf>
    <xf numFmtId="0" fontId="7" fillId="0" borderId="73" xfId="7" applyFont="1" applyFill="1" applyBorder="1" applyAlignment="1">
      <alignment horizontal="center" vertical="center" wrapText="1"/>
    </xf>
    <xf numFmtId="0" fontId="7" fillId="0" borderId="18" xfId="7" applyFont="1" applyFill="1" applyBorder="1" applyAlignment="1">
      <alignment horizontal="center" vertical="center" wrapText="1"/>
    </xf>
    <xf numFmtId="0" fontId="7" fillId="0" borderId="17" xfId="7" applyFont="1" applyFill="1" applyBorder="1" applyAlignment="1">
      <alignment horizontal="center" vertical="center" wrapText="1"/>
    </xf>
    <xf numFmtId="0" fontId="8" fillId="0" borderId="43" xfId="7" applyFont="1" applyFill="1" applyBorder="1" applyAlignment="1">
      <alignment horizontal="center" vertical="center"/>
    </xf>
    <xf numFmtId="0" fontId="7" fillId="0" borderId="56" xfId="7" applyFont="1" applyFill="1" applyBorder="1" applyAlignment="1">
      <alignment horizontal="center" vertical="center"/>
    </xf>
    <xf numFmtId="0" fontId="7" fillId="0" borderId="72" xfId="7" applyFont="1" applyFill="1" applyBorder="1" applyAlignment="1">
      <alignment horizontal="center" vertical="center"/>
    </xf>
    <xf numFmtId="0" fontId="7" fillId="0" borderId="12" xfId="7" applyFont="1" applyFill="1" applyBorder="1" applyAlignment="1">
      <alignment horizontal="center" vertical="center"/>
    </xf>
    <xf numFmtId="0" fontId="7" fillId="0" borderId="8" xfId="7" applyFont="1" applyFill="1" applyBorder="1" applyAlignment="1">
      <alignment horizontal="center" vertical="center"/>
    </xf>
    <xf numFmtId="0" fontId="8" fillId="0" borderId="20" xfId="7" applyFont="1" applyFill="1" applyBorder="1">
      <alignment vertical="center"/>
    </xf>
    <xf numFmtId="0" fontId="7" fillId="0" borderId="19" xfId="7" applyFont="1" applyFill="1" applyBorder="1">
      <alignment vertical="center"/>
    </xf>
    <xf numFmtId="49" fontId="2" fillId="0" borderId="52" xfId="7" applyNumberFormat="1" applyFont="1" applyFill="1" applyBorder="1" applyAlignment="1">
      <alignment horizontal="left" vertical="center" wrapText="1"/>
    </xf>
    <xf numFmtId="0" fontId="7" fillId="0" borderId="46" xfId="7" applyFont="1" applyFill="1" applyBorder="1" applyAlignment="1">
      <alignment horizontal="left" vertical="center" wrapText="1"/>
    </xf>
    <xf numFmtId="0" fontId="7" fillId="0" borderId="31" xfId="7" applyFont="1" applyFill="1" applyBorder="1" applyAlignment="1">
      <alignment horizontal="left" vertical="center" wrapText="1"/>
    </xf>
    <xf numFmtId="0" fontId="2" fillId="0" borderId="51" xfId="7" applyFont="1" applyFill="1" applyBorder="1" applyAlignment="1">
      <alignment horizontal="left" vertical="center" wrapText="1"/>
    </xf>
    <xf numFmtId="0" fontId="7" fillId="0" borderId="14" xfId="7" applyFont="1" applyFill="1" applyBorder="1" applyAlignment="1">
      <alignment horizontal="left" vertical="center" wrapText="1"/>
    </xf>
    <xf numFmtId="0" fontId="8" fillId="0" borderId="43" xfId="7" applyFont="1" applyFill="1" applyBorder="1" applyAlignment="1">
      <alignment horizontal="center" vertical="center" wrapText="1"/>
    </xf>
    <xf numFmtId="0" fontId="7" fillId="0" borderId="56" xfId="7" applyFont="1" applyFill="1" applyBorder="1" applyAlignment="1">
      <alignment vertical="center" wrapText="1"/>
    </xf>
    <xf numFmtId="0" fontId="7" fillId="0" borderId="72" xfId="7" applyFont="1" applyFill="1" applyBorder="1" applyAlignment="1">
      <alignment vertical="center" wrapText="1"/>
    </xf>
    <xf numFmtId="0" fontId="7" fillId="0" borderId="10" xfId="7" applyFont="1" applyFill="1" applyBorder="1" applyAlignment="1">
      <alignment horizontal="center"/>
    </xf>
    <xf numFmtId="0" fontId="7" fillId="0" borderId="69" xfId="7" applyFont="1" applyFill="1" applyBorder="1" applyAlignment="1">
      <alignment horizontal="center"/>
    </xf>
    <xf numFmtId="0" fontId="8" fillId="0" borderId="33" xfId="7" applyFont="1" applyFill="1" applyBorder="1" applyAlignment="1">
      <alignment horizontal="left"/>
    </xf>
    <xf numFmtId="0" fontId="8" fillId="0" borderId="69" xfId="7" applyFont="1" applyFill="1" applyBorder="1" applyAlignment="1">
      <alignment horizontal="left"/>
    </xf>
    <xf numFmtId="0" fontId="8" fillId="0" borderId="33" xfId="7" applyFont="1" applyFill="1" applyBorder="1" applyAlignment="1">
      <alignment horizontal="center" wrapText="1"/>
    </xf>
    <xf numFmtId="49" fontId="31" fillId="7" borderId="0" xfId="0" applyNumberFormat="1" applyFont="1" applyFill="1" applyAlignment="1">
      <alignment horizontal="center" vertical="center"/>
    </xf>
    <xf numFmtId="49" fontId="31" fillId="7" borderId="9" xfId="0" applyNumberFormat="1" applyFont="1" applyFill="1" applyBorder="1" applyAlignment="1">
      <alignment horizontal="center" vertical="center"/>
    </xf>
    <xf numFmtId="49" fontId="31" fillId="7" borderId="46" xfId="0" applyNumberFormat="1" applyFont="1" applyFill="1" applyBorder="1" applyAlignment="1">
      <alignment horizontal="center" vertical="center" wrapText="1"/>
    </xf>
    <xf numFmtId="49" fontId="31" fillId="7" borderId="31" xfId="0" applyNumberFormat="1" applyFont="1" applyFill="1" applyBorder="1" applyAlignment="1">
      <alignment horizontal="center" vertical="center" wrapText="1"/>
    </xf>
    <xf numFmtId="49" fontId="31" fillId="0" borderId="0" xfId="0" applyNumberFormat="1" applyFont="1" applyFill="1" applyAlignment="1">
      <alignment horizontal="center"/>
    </xf>
    <xf numFmtId="0" fontId="9" fillId="3" borderId="44" xfId="0" applyFont="1" applyFill="1" applyBorder="1" applyAlignment="1">
      <alignment horizontal="center" vertical="center"/>
    </xf>
    <xf numFmtId="0" fontId="9" fillId="3" borderId="12" xfId="0" applyFont="1" applyFill="1" applyBorder="1" applyAlignment="1">
      <alignment horizontal="center" vertical="center"/>
    </xf>
    <xf numFmtId="0" fontId="0" fillId="0" borderId="8" xfId="0" applyBorder="1" applyAlignment="1"/>
    <xf numFmtId="0" fontId="8" fillId="0" borderId="20" xfId="0" applyFont="1" applyFill="1" applyBorder="1" applyAlignment="1">
      <alignment horizontal="left" vertical="center" wrapText="1"/>
    </xf>
    <xf numFmtId="0" fontId="0" fillId="0" borderId="19" xfId="0" applyBorder="1" applyAlignment="1"/>
    <xf numFmtId="0" fontId="0" fillId="0" borderId="77" xfId="0" applyBorder="1" applyAlignment="1"/>
    <xf numFmtId="0" fontId="2" fillId="4" borderId="25" xfId="0" applyFont="1" applyFill="1" applyBorder="1" applyAlignment="1">
      <alignment horizontal="center" vertical="center" wrapText="1"/>
    </xf>
    <xf numFmtId="0" fontId="0" fillId="0" borderId="24" xfId="0" applyBorder="1" applyAlignment="1">
      <alignment horizontal="center" vertical="center" wrapText="1"/>
    </xf>
    <xf numFmtId="0" fontId="0" fillId="0" borderId="76" xfId="0" applyBorder="1" applyAlignment="1">
      <alignment horizontal="center"/>
    </xf>
    <xf numFmtId="0" fontId="9" fillId="0" borderId="33" xfId="0" applyFont="1" applyFill="1" applyBorder="1" applyAlignment="1">
      <alignment horizontal="left" vertical="center" wrapText="1"/>
    </xf>
    <xf numFmtId="0" fontId="0" fillId="0" borderId="11" xfId="0" applyBorder="1" applyAlignment="1"/>
    <xf numFmtId="0" fontId="0" fillId="0" borderId="22" xfId="0" applyBorder="1" applyAlignment="1"/>
    <xf numFmtId="0" fontId="8" fillId="0" borderId="42" xfId="0" applyFont="1" applyFill="1" applyBorder="1" applyAlignment="1">
      <alignment horizontal="center" vertical="center" wrapText="1"/>
    </xf>
    <xf numFmtId="0" fontId="0" fillId="0" borderId="40" xfId="0" applyFill="1" applyBorder="1" applyAlignment="1">
      <alignment horizontal="center"/>
    </xf>
    <xf numFmtId="0" fontId="2" fillId="0" borderId="28" xfId="0" applyFont="1" applyFill="1" applyBorder="1" applyAlignment="1">
      <alignment horizontal="center" vertical="center" wrapText="1"/>
    </xf>
    <xf numFmtId="0" fontId="0" fillId="0" borderId="28" xfId="0" applyBorder="1" applyAlignment="1">
      <alignment horizontal="center" vertical="center" wrapText="1"/>
    </xf>
    <xf numFmtId="0" fontId="30" fillId="0" borderId="28" xfId="0" applyFont="1" applyBorder="1" applyAlignment="1">
      <alignment horizontal="center" vertical="center" wrapText="1"/>
    </xf>
    <xf numFmtId="0" fontId="30" fillId="0" borderId="25" xfId="0" applyFont="1" applyBorder="1" applyAlignment="1">
      <alignment horizontal="center" vertical="center" wrapText="1"/>
    </xf>
    <xf numFmtId="0" fontId="2" fillId="4" borderId="39" xfId="0" applyFont="1" applyFill="1" applyBorder="1" applyAlignment="1">
      <alignment horizontal="left" vertical="center" wrapText="1"/>
    </xf>
    <xf numFmtId="0" fontId="0" fillId="0" borderId="38" xfId="0" applyBorder="1" applyAlignment="1">
      <alignment horizontal="left" vertical="center" wrapText="1"/>
    </xf>
    <xf numFmtId="0" fontId="0" fillId="0" borderId="62" xfId="0" applyBorder="1" applyAlignment="1"/>
    <xf numFmtId="0" fontId="2" fillId="4" borderId="52" xfId="0" applyFont="1" applyFill="1" applyBorder="1" applyAlignment="1">
      <alignment horizontal="left" vertical="center" wrapText="1"/>
    </xf>
    <xf numFmtId="0" fontId="2" fillId="3" borderId="44" xfId="0" applyFont="1" applyFill="1" applyBorder="1" applyAlignment="1">
      <alignment horizontal="left" vertical="center" wrapText="1"/>
    </xf>
    <xf numFmtId="0" fontId="0" fillId="0" borderId="12" xfId="0" applyBorder="1" applyAlignment="1">
      <alignment vertical="center"/>
    </xf>
    <xf numFmtId="0" fontId="0" fillId="0" borderId="8" xfId="0" applyBorder="1" applyAlignment="1">
      <alignment vertical="center"/>
    </xf>
    <xf numFmtId="49" fontId="31" fillId="5" borderId="0" xfId="0" applyNumberFormat="1" applyFont="1" applyFill="1" applyAlignment="1">
      <alignment horizontal="left" vertical="center"/>
    </xf>
    <xf numFmtId="0" fontId="30" fillId="0" borderId="9" xfId="0" applyFont="1" applyBorder="1" applyAlignment="1">
      <alignment horizontal="center"/>
    </xf>
    <xf numFmtId="0" fontId="31" fillId="7" borderId="44" xfId="0" applyFont="1" applyFill="1" applyBorder="1" applyAlignment="1">
      <alignment horizontal="center" vertical="center" wrapText="1"/>
    </xf>
    <xf numFmtId="0" fontId="31" fillId="7" borderId="8" xfId="0" applyFont="1" applyFill="1" applyBorder="1" applyAlignment="1">
      <alignment horizontal="center" vertical="center" wrapText="1"/>
    </xf>
    <xf numFmtId="0" fontId="0" fillId="0" borderId="28" xfId="0" applyFill="1" applyBorder="1" applyAlignment="1">
      <alignment horizontal="center" vertical="center" wrapText="1"/>
    </xf>
    <xf numFmtId="0" fontId="0" fillId="0" borderId="25" xfId="0" applyBorder="1" applyAlignment="1">
      <alignment horizontal="center" vertical="center" wrapText="1"/>
    </xf>
    <xf numFmtId="0" fontId="31" fillId="7" borderId="39" xfId="0" applyFont="1" applyFill="1" applyBorder="1" applyAlignment="1">
      <alignment horizontal="center" vertical="center" wrapText="1"/>
    </xf>
    <xf numFmtId="0" fontId="0" fillId="0" borderId="38" xfId="0" applyBorder="1" applyAlignment="1">
      <alignment horizontal="center" vertical="center" wrapText="1"/>
    </xf>
    <xf numFmtId="0" fontId="0" fillId="0" borderId="1" xfId="0" applyBorder="1" applyAlignment="1">
      <alignment horizontal="center" vertical="center" wrapText="1"/>
    </xf>
    <xf numFmtId="0" fontId="0" fillId="0" borderId="9" xfId="0" applyBorder="1" applyAlignment="1">
      <alignment horizontal="center" vertical="center" wrapText="1"/>
    </xf>
    <xf numFmtId="0" fontId="6" fillId="0" borderId="45"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63" xfId="0" applyFont="1" applyFill="1" applyBorder="1" applyAlignment="1">
      <alignment horizontal="center" vertical="center" wrapText="1"/>
    </xf>
    <xf numFmtId="0" fontId="6" fillId="0" borderId="66" xfId="0" applyFont="1" applyFill="1" applyBorder="1" applyAlignment="1">
      <alignment horizontal="center" vertical="center" wrapText="1"/>
    </xf>
    <xf numFmtId="0" fontId="9" fillId="3" borderId="8" xfId="0" applyFont="1" applyFill="1" applyBorder="1" applyAlignment="1">
      <alignment horizontal="center" vertical="center"/>
    </xf>
    <xf numFmtId="0" fontId="31" fillId="7" borderId="38" xfId="0" applyFont="1" applyFill="1" applyBorder="1" applyAlignment="1">
      <alignment horizontal="center" vertical="center" wrapText="1"/>
    </xf>
    <xf numFmtId="0" fontId="31" fillId="7" borderId="2" xfId="0" applyFont="1" applyFill="1" applyBorder="1" applyAlignment="1">
      <alignment horizontal="center" vertical="center" wrapText="1"/>
    </xf>
    <xf numFmtId="0" fontId="31" fillId="7" borderId="0" xfId="0" applyFont="1" applyFill="1" applyBorder="1" applyAlignment="1">
      <alignment horizontal="center" vertical="center" wrapText="1"/>
    </xf>
    <xf numFmtId="49" fontId="31" fillId="5" borderId="0" xfId="0" applyNumberFormat="1" applyFont="1" applyFill="1" applyAlignment="1">
      <alignment horizontal="left" vertical="top"/>
    </xf>
    <xf numFmtId="49" fontId="31" fillId="5" borderId="0" xfId="0" applyNumberFormat="1" applyFont="1" applyFill="1" applyAlignment="1">
      <alignment horizontal="left"/>
    </xf>
    <xf numFmtId="0" fontId="6" fillId="6" borderId="45" xfId="0" applyFont="1" applyFill="1" applyBorder="1" applyAlignment="1">
      <alignment horizontal="center" vertical="center" wrapText="1"/>
    </xf>
    <xf numFmtId="0" fontId="6" fillId="6" borderId="4" xfId="0" applyFont="1" applyFill="1" applyBorder="1" applyAlignment="1">
      <alignment horizontal="center" vertical="center" wrapText="1"/>
    </xf>
    <xf numFmtId="0" fontId="31" fillId="7" borderId="17" xfId="0" applyFont="1" applyFill="1" applyBorder="1" applyAlignment="1">
      <alignment horizontal="center" vertical="center" wrapText="1"/>
    </xf>
    <xf numFmtId="0" fontId="31" fillId="7" borderId="6" xfId="0" applyFont="1" applyFill="1" applyBorder="1" applyAlignment="1">
      <alignment horizontal="center" vertical="center" wrapText="1"/>
    </xf>
    <xf numFmtId="0" fontId="2" fillId="4" borderId="1" xfId="0" applyFont="1" applyFill="1" applyBorder="1" applyAlignment="1">
      <alignment horizontal="left" vertical="center" wrapText="1"/>
    </xf>
    <xf numFmtId="0" fontId="0" fillId="0" borderId="9" xfId="0" applyBorder="1" applyAlignment="1"/>
    <xf numFmtId="0" fontId="0" fillId="0" borderId="58" xfId="0" applyBorder="1" applyAlignment="1"/>
    <xf numFmtId="0" fontId="2" fillId="4" borderId="31" xfId="0" applyFont="1" applyFill="1" applyBorder="1" applyAlignment="1">
      <alignment horizontal="left" vertical="center" wrapText="1"/>
    </xf>
    <xf numFmtId="0" fontId="0" fillId="0" borderId="9" xfId="0" applyBorder="1" applyAlignment="1">
      <alignment horizontal="left"/>
    </xf>
    <xf numFmtId="0" fontId="0" fillId="0" borderId="58" xfId="0" applyBorder="1" applyAlignment="1">
      <alignment horizontal="left"/>
    </xf>
    <xf numFmtId="0" fontId="0" fillId="10" borderId="12" xfId="0" applyFill="1" applyBorder="1" applyAlignment="1">
      <alignment horizontal="center" vertical="center"/>
    </xf>
    <xf numFmtId="0" fontId="0" fillId="10" borderId="8" xfId="0" applyFill="1" applyBorder="1" applyAlignment="1">
      <alignment horizontal="center" vertical="center"/>
    </xf>
    <xf numFmtId="0" fontId="6" fillId="0" borderId="16" xfId="0" applyFont="1" applyFill="1" applyBorder="1" applyAlignment="1">
      <alignment horizontal="center" vertical="center" wrapText="1"/>
    </xf>
    <xf numFmtId="0" fontId="6" fillId="0" borderId="77" xfId="0" applyFont="1" applyFill="1" applyBorder="1" applyAlignment="1">
      <alignment horizontal="center" vertical="center" wrapText="1"/>
    </xf>
    <xf numFmtId="0" fontId="9" fillId="3" borderId="52" xfId="0" applyFont="1" applyFill="1" applyBorder="1" applyAlignment="1">
      <alignment horizontal="center" vertical="center"/>
    </xf>
    <xf numFmtId="0" fontId="9" fillId="3" borderId="46" xfId="0" applyFont="1" applyFill="1" applyBorder="1" applyAlignment="1">
      <alignment horizontal="center" vertical="center"/>
    </xf>
    <xf numFmtId="0" fontId="34" fillId="0" borderId="77" xfId="0" applyFont="1" applyFill="1" applyBorder="1" applyAlignment="1">
      <alignment horizontal="center" vertical="center" wrapText="1"/>
    </xf>
    <xf numFmtId="0" fontId="31" fillId="7" borderId="74" xfId="0"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37" fillId="0" borderId="13" xfId="0" applyFont="1" applyFill="1" applyBorder="1" applyAlignment="1">
      <alignment horizontal="center" vertical="center" wrapText="1"/>
    </xf>
    <xf numFmtId="0" fontId="37" fillId="0" borderId="4" xfId="0" applyFont="1" applyFill="1" applyBorder="1" applyAlignment="1">
      <alignment horizontal="center" vertical="center" wrapText="1"/>
    </xf>
    <xf numFmtId="0" fontId="30" fillId="0" borderId="3" xfId="0" applyFont="1" applyFill="1" applyBorder="1" applyAlignment="1">
      <alignment horizontal="left" vertical="center" wrapText="1"/>
    </xf>
    <xf numFmtId="0" fontId="30" fillId="0" borderId="4" xfId="0" applyFont="1" applyFill="1" applyBorder="1" applyAlignment="1">
      <alignment horizontal="left" wrapText="1"/>
    </xf>
    <xf numFmtId="0" fontId="31" fillId="7" borderId="62" xfId="0" applyFont="1" applyFill="1" applyBorder="1" applyAlignment="1">
      <alignment horizontal="center" vertical="center" wrapText="1"/>
    </xf>
    <xf numFmtId="0" fontId="31" fillId="7" borderId="60" xfId="0" applyFont="1" applyFill="1" applyBorder="1" applyAlignment="1">
      <alignment horizontal="center" vertical="center" wrapText="1"/>
    </xf>
    <xf numFmtId="0" fontId="9" fillId="0" borderId="25"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76" xfId="0" applyFont="1" applyFill="1" applyBorder="1" applyAlignment="1">
      <alignment horizontal="center" vertical="center" wrapText="1"/>
    </xf>
    <xf numFmtId="0" fontId="31" fillId="7" borderId="1" xfId="0" applyFont="1" applyFill="1" applyBorder="1" applyAlignment="1">
      <alignment horizontal="center" vertical="center" wrapText="1"/>
    </xf>
    <xf numFmtId="0" fontId="31" fillId="7" borderId="9" xfId="0" applyFont="1" applyFill="1" applyBorder="1" applyAlignment="1">
      <alignment horizontal="center" vertical="center" wrapText="1"/>
    </xf>
    <xf numFmtId="0" fontId="31" fillId="7" borderId="54" xfId="0" applyFont="1" applyFill="1" applyBorder="1" applyAlignment="1">
      <alignment horizontal="center" vertical="center" wrapText="1"/>
    </xf>
    <xf numFmtId="0" fontId="0" fillId="0" borderId="62" xfId="0" applyBorder="1" applyAlignment="1">
      <alignment horizontal="left" vertical="center" wrapText="1"/>
    </xf>
    <xf numFmtId="0" fontId="30" fillId="0" borderId="43" xfId="0" applyFont="1" applyBorder="1" applyAlignment="1">
      <alignment horizontal="center" vertical="center" wrapText="1"/>
    </xf>
    <xf numFmtId="0" fontId="30" fillId="0" borderId="72" xfId="0" applyFont="1" applyBorder="1" applyAlignment="1">
      <alignment horizontal="center" vertical="center" wrapText="1"/>
    </xf>
    <xf numFmtId="0" fontId="2" fillId="4" borderId="50" xfId="0" applyFont="1" applyFill="1" applyBorder="1" applyAlignment="1">
      <alignment horizontal="left" vertical="center" wrapText="1"/>
    </xf>
    <xf numFmtId="0" fontId="0" fillId="0" borderId="48" xfId="0" applyBorder="1" applyAlignment="1">
      <alignment horizontal="left" vertical="center" wrapText="1"/>
    </xf>
    <xf numFmtId="0" fontId="0" fillId="0" borderId="37" xfId="0" applyBorder="1" applyAlignment="1">
      <alignment horizontal="center" vertical="center" wrapText="1"/>
    </xf>
    <xf numFmtId="0" fontId="31" fillId="7" borderId="42" xfId="0" applyFont="1" applyFill="1" applyBorder="1" applyAlignment="1">
      <alignment horizontal="center" vertical="center" wrapText="1"/>
    </xf>
    <xf numFmtId="0" fontId="31" fillId="7" borderId="40" xfId="0" applyFont="1" applyFill="1" applyBorder="1" applyAlignment="1">
      <alignment horizontal="center" vertical="center" wrapText="1"/>
    </xf>
    <xf numFmtId="0" fontId="0" fillId="0" borderId="40" xfId="0" applyBorder="1" applyAlignment="1">
      <alignment horizontal="center" vertical="center" wrapText="1"/>
    </xf>
    <xf numFmtId="0" fontId="0" fillId="0" borderId="78" xfId="0" applyBorder="1" applyAlignment="1">
      <alignment horizontal="center" vertical="center" wrapText="1"/>
    </xf>
    <xf numFmtId="0" fontId="30" fillId="0" borderId="33" xfId="6" applyFont="1" applyBorder="1" applyAlignment="1">
      <alignment horizontal="left" vertical="center" wrapText="1"/>
    </xf>
    <xf numFmtId="0" fontId="30" fillId="0" borderId="42" xfId="6" applyFont="1" applyBorder="1" applyAlignment="1">
      <alignment horizontal="left" vertical="center" wrapText="1"/>
    </xf>
    <xf numFmtId="0" fontId="2" fillId="0" borderId="33" xfId="6" applyFont="1" applyBorder="1" applyAlignment="1">
      <alignment horizontal="left" vertical="center" wrapText="1"/>
    </xf>
    <xf numFmtId="0" fontId="8" fillId="16" borderId="37" xfId="0" applyFont="1" applyFill="1" applyBorder="1" applyAlignment="1">
      <alignment horizontal="center" vertical="center"/>
    </xf>
    <xf numFmtId="0" fontId="8" fillId="16" borderId="59" xfId="0" applyFont="1" applyFill="1" applyBorder="1" applyAlignment="1">
      <alignment horizontal="center" vertical="center"/>
    </xf>
    <xf numFmtId="0" fontId="8" fillId="16" borderId="36" xfId="0" applyFont="1" applyFill="1" applyBorder="1" applyAlignment="1">
      <alignment horizontal="center" vertical="center"/>
    </xf>
    <xf numFmtId="0" fontId="8" fillId="0" borderId="66" xfId="0" applyFont="1" applyFill="1" applyBorder="1" applyAlignment="1">
      <alignment horizontal="center" vertical="center" wrapText="1"/>
    </xf>
    <xf numFmtId="0" fontId="8" fillId="0" borderId="32" xfId="0" applyFont="1" applyFill="1" applyBorder="1" applyAlignment="1">
      <alignment horizontal="center" vertical="center" wrapText="1"/>
    </xf>
    <xf numFmtId="0" fontId="8" fillId="0" borderId="53" xfId="0" applyFont="1" applyFill="1" applyBorder="1" applyAlignment="1">
      <alignment horizontal="center" vertical="center" wrapText="1"/>
    </xf>
    <xf numFmtId="0" fontId="8" fillId="0" borderId="73" xfId="0" applyFont="1" applyFill="1" applyBorder="1" applyAlignment="1">
      <alignment horizontal="center" vertical="center" wrapText="1"/>
    </xf>
    <xf numFmtId="0" fontId="32" fillId="0" borderId="9" xfId="0" applyFont="1" applyBorder="1" applyAlignment="1">
      <alignment horizontal="center"/>
    </xf>
    <xf numFmtId="0" fontId="2" fillId="13" borderId="25" xfId="0" applyFont="1" applyFill="1" applyBorder="1" applyAlignment="1">
      <alignment horizontal="left" vertical="center" wrapText="1"/>
    </xf>
    <xf numFmtId="0" fontId="2" fillId="13" borderId="24" xfId="0" applyFont="1" applyFill="1" applyBorder="1" applyAlignment="1">
      <alignment horizontal="left" vertical="center" wrapText="1"/>
    </xf>
    <xf numFmtId="0" fontId="2" fillId="13" borderId="76" xfId="0" applyFont="1" applyFill="1" applyBorder="1" applyAlignment="1">
      <alignment horizontal="left" vertical="center" wrapText="1"/>
    </xf>
    <xf numFmtId="0" fontId="2" fillId="13" borderId="50" xfId="0" applyFont="1" applyFill="1" applyBorder="1" applyAlignment="1">
      <alignment horizontal="left" vertical="center" wrapText="1"/>
    </xf>
    <xf numFmtId="0" fontId="39" fillId="0" borderId="24" xfId="0" applyFont="1" applyBorder="1" applyAlignment="1">
      <alignment horizontal="left" vertical="center" wrapText="1"/>
    </xf>
    <xf numFmtId="0" fontId="39" fillId="0" borderId="76" xfId="0" applyFont="1" applyBorder="1" applyAlignment="1">
      <alignment horizontal="left" vertical="center" wrapText="1"/>
    </xf>
    <xf numFmtId="49" fontId="38" fillId="12" borderId="0" xfId="0" applyNumberFormat="1" applyFont="1" applyFill="1" applyAlignment="1">
      <alignment horizontal="left"/>
    </xf>
    <xf numFmtId="0" fontId="38" fillId="15" borderId="39" xfId="0" applyFont="1" applyFill="1" applyBorder="1" applyAlignment="1">
      <alignment horizontal="center" vertical="center" wrapText="1"/>
    </xf>
    <xf numFmtId="0" fontId="38" fillId="15" borderId="38" xfId="0" applyFont="1" applyFill="1" applyBorder="1" applyAlignment="1">
      <alignment horizontal="center" vertical="center" wrapText="1"/>
    </xf>
    <xf numFmtId="0" fontId="38" fillId="15" borderId="1" xfId="0" applyFont="1" applyFill="1" applyBorder="1" applyAlignment="1">
      <alignment horizontal="center" vertical="center" wrapText="1"/>
    </xf>
    <xf numFmtId="0" fontId="38" fillId="15" borderId="9" xfId="0" applyFont="1" applyFill="1" applyBorder="1" applyAlignment="1">
      <alignment horizontal="center" vertical="center" wrapText="1"/>
    </xf>
    <xf numFmtId="0" fontId="38" fillId="15" borderId="44" xfId="0" applyFont="1" applyFill="1" applyBorder="1" applyAlignment="1">
      <alignment horizontal="center" vertical="center" wrapText="1"/>
    </xf>
    <xf numFmtId="0" fontId="38" fillId="15" borderId="8" xfId="0" applyFont="1" applyFill="1" applyBorder="1" applyAlignment="1">
      <alignment horizontal="center" vertical="center" wrapText="1"/>
    </xf>
    <xf numFmtId="0" fontId="8" fillId="0" borderId="18" xfId="0" applyFont="1" applyFill="1" applyBorder="1" applyAlignment="1">
      <alignment horizontal="center" vertical="center" wrapText="1"/>
    </xf>
    <xf numFmtId="0" fontId="8" fillId="0" borderId="21" xfId="0" applyFont="1" applyFill="1" applyBorder="1" applyAlignment="1">
      <alignment horizontal="center" vertical="center" wrapText="1"/>
    </xf>
    <xf numFmtId="0" fontId="8" fillId="0" borderId="49" xfId="0" applyFont="1" applyFill="1" applyBorder="1" applyAlignment="1">
      <alignment horizontal="center" vertical="center" wrapText="1"/>
    </xf>
    <xf numFmtId="0" fontId="2" fillId="0" borderId="52" xfId="0" applyFont="1" applyFill="1" applyBorder="1" applyAlignment="1">
      <alignment horizontal="center" vertical="center" wrapText="1"/>
    </xf>
    <xf numFmtId="0" fontId="2" fillId="0" borderId="38" xfId="0" applyFont="1" applyFill="1" applyBorder="1" applyAlignment="1">
      <alignment horizontal="center" vertical="center" wrapText="1"/>
    </xf>
    <xf numFmtId="0" fontId="2" fillId="0" borderId="31"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38" fillId="16" borderId="37" xfId="0" applyFont="1" applyFill="1" applyBorder="1" applyAlignment="1">
      <alignment horizontal="left" vertical="center" wrapText="1"/>
    </xf>
    <xf numFmtId="0" fontId="39" fillId="0" borderId="59" xfId="0" applyFont="1" applyBorder="1" applyAlignment="1">
      <alignment horizontal="left" vertical="center" wrapText="1"/>
    </xf>
    <xf numFmtId="49" fontId="32" fillId="0" borderId="27" xfId="0" applyNumberFormat="1" applyFont="1" applyFill="1" applyBorder="1" applyAlignment="1">
      <alignment horizontal="center" vertical="center" wrapText="1"/>
    </xf>
    <xf numFmtId="49" fontId="32" fillId="0" borderId="41" xfId="0" applyNumberFormat="1" applyFont="1" applyFill="1" applyBorder="1" applyAlignment="1">
      <alignment horizontal="center" vertical="center" wrapText="1"/>
    </xf>
    <xf numFmtId="49" fontId="32" fillId="0" borderId="19" xfId="0" applyNumberFormat="1" applyFont="1" applyFill="1" applyBorder="1" applyAlignment="1">
      <alignment horizontal="center" vertical="center" wrapText="1"/>
    </xf>
    <xf numFmtId="49" fontId="32" fillId="0" borderId="40" xfId="0" applyNumberFormat="1" applyFont="1" applyFill="1" applyBorder="1" applyAlignment="1">
      <alignment horizontal="center" vertical="center" wrapText="1"/>
    </xf>
    <xf numFmtId="49" fontId="32" fillId="0" borderId="20" xfId="0" applyNumberFormat="1" applyFont="1" applyFill="1" applyBorder="1" applyAlignment="1">
      <alignment horizontal="center" vertical="center" wrapText="1"/>
    </xf>
    <xf numFmtId="49" fontId="32" fillId="0" borderId="42" xfId="0" applyNumberFormat="1" applyFont="1" applyFill="1" applyBorder="1" applyAlignment="1">
      <alignment horizontal="center" vertical="center" wrapText="1"/>
    </xf>
    <xf numFmtId="49" fontId="30" fillId="0" borderId="27" xfId="0" applyNumberFormat="1" applyFont="1" applyFill="1" applyBorder="1" applyAlignment="1">
      <alignment horizontal="center" vertical="center" wrapText="1"/>
    </xf>
    <xf numFmtId="49" fontId="30" fillId="0" borderId="41" xfId="0" applyNumberFormat="1" applyFont="1" applyFill="1" applyBorder="1" applyAlignment="1">
      <alignment horizontal="center" vertical="center" wrapText="1"/>
    </xf>
    <xf numFmtId="49" fontId="32" fillId="0" borderId="43" xfId="0" applyNumberFormat="1" applyFont="1" applyFill="1" applyBorder="1" applyAlignment="1">
      <alignment horizontal="center" vertical="center" wrapText="1"/>
    </xf>
    <xf numFmtId="49" fontId="32" fillId="0" borderId="72" xfId="0" applyNumberFormat="1" applyFont="1" applyFill="1" applyBorder="1" applyAlignment="1">
      <alignment horizontal="center" vertical="center" wrapText="1"/>
    </xf>
    <xf numFmtId="0" fontId="2" fillId="0" borderId="42" xfId="0" applyFont="1" applyFill="1" applyBorder="1" applyAlignment="1">
      <alignment horizontal="center" vertical="center" wrapText="1"/>
    </xf>
    <xf numFmtId="0" fontId="2" fillId="0" borderId="40" xfId="0" applyFont="1" applyFill="1" applyBorder="1" applyAlignment="1">
      <alignment horizontal="center" vertical="center" wrapText="1"/>
    </xf>
    <xf numFmtId="0" fontId="2" fillId="0" borderId="78" xfId="0" applyFont="1" applyFill="1" applyBorder="1" applyAlignment="1">
      <alignment horizontal="center" vertical="center" wrapText="1"/>
    </xf>
    <xf numFmtId="0" fontId="2" fillId="0" borderId="20" xfId="0" applyFont="1" applyFill="1" applyBorder="1" applyAlignment="1">
      <alignment horizontal="center" vertical="center" wrapText="1"/>
    </xf>
    <xf numFmtId="0" fontId="2" fillId="0" borderId="19" xfId="0" applyFont="1" applyFill="1" applyBorder="1" applyAlignment="1">
      <alignment horizontal="center" vertical="center" wrapText="1"/>
    </xf>
    <xf numFmtId="0" fontId="2" fillId="0" borderId="71" xfId="0" applyFont="1" applyFill="1" applyBorder="1" applyAlignment="1">
      <alignment horizontal="center" vertical="center" wrapText="1"/>
    </xf>
    <xf numFmtId="49" fontId="30" fillId="0" borderId="19" xfId="0" applyNumberFormat="1" applyFont="1" applyFill="1" applyBorder="1" applyAlignment="1">
      <alignment horizontal="center" vertical="center" wrapText="1"/>
    </xf>
    <xf numFmtId="49" fontId="30" fillId="0" borderId="40" xfId="0" applyNumberFormat="1" applyFont="1" applyFill="1" applyBorder="1" applyAlignment="1">
      <alignment horizontal="center" vertical="center" wrapText="1"/>
    </xf>
    <xf numFmtId="0" fontId="30" fillId="0" borderId="0" xfId="0" applyFont="1" applyFill="1" applyBorder="1" applyAlignment="1">
      <alignment horizontal="center"/>
    </xf>
    <xf numFmtId="49" fontId="30" fillId="0" borderId="20" xfId="0" applyNumberFormat="1" applyFont="1" applyFill="1" applyBorder="1" applyAlignment="1">
      <alignment horizontal="center" vertical="center" wrapText="1"/>
    </xf>
    <xf numFmtId="49" fontId="30" fillId="0" borderId="42" xfId="0" applyNumberFormat="1" applyFont="1" applyFill="1" applyBorder="1" applyAlignment="1">
      <alignment horizontal="center" vertical="center" wrapText="1"/>
    </xf>
    <xf numFmtId="49" fontId="30" fillId="0" borderId="43" xfId="0" applyNumberFormat="1" applyFont="1" applyFill="1" applyBorder="1" applyAlignment="1">
      <alignment horizontal="center" vertical="center" wrapText="1"/>
    </xf>
    <xf numFmtId="49" fontId="30" fillId="0" borderId="72" xfId="0" applyNumberFormat="1" applyFont="1" applyFill="1" applyBorder="1" applyAlignment="1">
      <alignment horizontal="center" vertical="center" wrapText="1"/>
    </xf>
    <xf numFmtId="0" fontId="2" fillId="0" borderId="53" xfId="0" applyFont="1" applyFill="1" applyBorder="1" applyAlignment="1">
      <alignment horizontal="center" vertical="center" wrapText="1"/>
    </xf>
    <xf numFmtId="0" fontId="2" fillId="0" borderId="34" xfId="0" applyFont="1" applyFill="1" applyBorder="1" applyAlignment="1">
      <alignment horizontal="center" vertical="center" wrapText="1"/>
    </xf>
    <xf numFmtId="0" fontId="2" fillId="0" borderId="35" xfId="0" applyFont="1" applyFill="1" applyBorder="1" applyAlignment="1">
      <alignment horizontal="center" vertical="center" wrapText="1"/>
    </xf>
    <xf numFmtId="0" fontId="2" fillId="0" borderId="73"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30" fillId="10" borderId="44" xfId="0" applyFont="1" applyFill="1" applyBorder="1" applyAlignment="1">
      <alignment horizontal="center" vertical="center"/>
    </xf>
    <xf numFmtId="0" fontId="30" fillId="10" borderId="12" xfId="0" applyFont="1" applyFill="1" applyBorder="1" applyAlignment="1">
      <alignment horizontal="center" vertical="center"/>
    </xf>
    <xf numFmtId="0" fontId="30" fillId="10" borderId="8" xfId="0" applyFont="1" applyFill="1" applyBorder="1" applyAlignment="1">
      <alignment horizontal="center" vertical="center"/>
    </xf>
    <xf numFmtId="0" fontId="2" fillId="0" borderId="21" xfId="0" applyFont="1" applyFill="1" applyBorder="1" applyAlignment="1">
      <alignment horizontal="center" vertical="center" wrapText="1"/>
    </xf>
    <xf numFmtId="0" fontId="2" fillId="0" borderId="49" xfId="0" applyFont="1" applyFill="1" applyBorder="1" applyAlignment="1">
      <alignment horizontal="center" vertical="center" wrapText="1"/>
    </xf>
    <xf numFmtId="0" fontId="2" fillId="0" borderId="51" xfId="0" applyFont="1" applyFill="1" applyBorder="1" applyAlignment="1">
      <alignment horizontal="center" vertical="center" wrapText="1"/>
    </xf>
    <xf numFmtId="0" fontId="2" fillId="4" borderId="2" xfId="0" applyFont="1" applyFill="1" applyBorder="1" applyAlignment="1">
      <alignment horizontal="left" vertical="center" wrapText="1"/>
    </xf>
    <xf numFmtId="0" fontId="2" fillId="4" borderId="0" xfId="0" applyFont="1" applyFill="1" applyBorder="1" applyAlignment="1">
      <alignment horizontal="left" vertical="center" wrapText="1"/>
    </xf>
    <xf numFmtId="0" fontId="2" fillId="0" borderId="43" xfId="0" applyFont="1" applyFill="1" applyBorder="1" applyAlignment="1">
      <alignment horizontal="center" vertical="center" wrapText="1"/>
    </xf>
    <xf numFmtId="0" fontId="2" fillId="0" borderId="56" xfId="0" applyFont="1" applyFill="1" applyBorder="1" applyAlignment="1">
      <alignment horizontal="center" vertical="center" wrapText="1"/>
    </xf>
    <xf numFmtId="0" fontId="2" fillId="0" borderId="72" xfId="0" applyFont="1" applyFill="1" applyBorder="1" applyAlignment="1">
      <alignment horizontal="center" vertical="center" wrapText="1"/>
    </xf>
    <xf numFmtId="49" fontId="30" fillId="0" borderId="71" xfId="0" applyNumberFormat="1" applyFont="1" applyFill="1" applyBorder="1" applyAlignment="1">
      <alignment horizontal="center" vertical="center" wrapText="1"/>
    </xf>
    <xf numFmtId="49" fontId="30" fillId="0" borderId="78" xfId="0" applyNumberFormat="1" applyFont="1" applyFill="1" applyBorder="1" applyAlignment="1">
      <alignment horizontal="center" vertical="center" wrapText="1"/>
    </xf>
    <xf numFmtId="0" fontId="2" fillId="4" borderId="76" xfId="0" applyFont="1" applyFill="1" applyBorder="1" applyAlignment="1">
      <alignment horizontal="left" vertical="center" wrapText="1"/>
    </xf>
    <xf numFmtId="0" fontId="2" fillId="0" borderId="33" xfId="8" applyFont="1" applyFill="1" applyBorder="1" applyAlignment="1">
      <alignment horizontal="left" vertical="center" wrapText="1"/>
    </xf>
    <xf numFmtId="0" fontId="2" fillId="0" borderId="11" xfId="8" applyFont="1" applyFill="1" applyBorder="1" applyAlignment="1">
      <alignment horizontal="left" vertical="center" wrapText="1"/>
    </xf>
    <xf numFmtId="0" fontId="2" fillId="0" borderId="69" xfId="8" applyFont="1" applyFill="1" applyBorder="1" applyAlignment="1">
      <alignment horizontal="left" vertical="center" wrapText="1"/>
    </xf>
    <xf numFmtId="0" fontId="2" fillId="0" borderId="42" xfId="8" applyFont="1" applyFill="1" applyBorder="1" applyAlignment="1">
      <alignment horizontal="left" vertical="center" wrapText="1"/>
    </xf>
    <xf numFmtId="0" fontId="2" fillId="0" borderId="40" xfId="8" applyFont="1" applyFill="1" applyBorder="1" applyAlignment="1">
      <alignment horizontal="left" vertical="center" wrapText="1"/>
    </xf>
    <xf numFmtId="0" fontId="2" fillId="0" borderId="78" xfId="8" applyFont="1" applyFill="1" applyBorder="1" applyAlignment="1">
      <alignment horizontal="left" vertical="center" wrapText="1"/>
    </xf>
    <xf numFmtId="0" fontId="2" fillId="4" borderId="9" xfId="0" applyFont="1" applyFill="1" applyBorder="1" applyAlignment="1">
      <alignment horizontal="left" vertical="center" wrapText="1"/>
    </xf>
    <xf numFmtId="0" fontId="2" fillId="4" borderId="58" xfId="0" applyFont="1" applyFill="1" applyBorder="1" applyAlignment="1">
      <alignment horizontal="left" vertical="center" wrapText="1"/>
    </xf>
    <xf numFmtId="0" fontId="30" fillId="0" borderId="0" xfId="0" applyFont="1" applyBorder="1" applyAlignment="1">
      <alignment horizontal="center"/>
    </xf>
    <xf numFmtId="4" fontId="2" fillId="0" borderId="39" xfId="0" applyNumberFormat="1" applyFont="1" applyFill="1" applyBorder="1" applyAlignment="1">
      <alignment horizontal="center" vertical="center" wrapText="1"/>
    </xf>
    <xf numFmtId="4" fontId="2" fillId="0" borderId="38" xfId="0" applyNumberFormat="1" applyFont="1" applyFill="1" applyBorder="1" applyAlignment="1">
      <alignment horizontal="center" vertical="center" wrapText="1"/>
    </xf>
    <xf numFmtId="4" fontId="2" fillId="0" borderId="37" xfId="0" applyNumberFormat="1" applyFont="1" applyFill="1" applyBorder="1" applyAlignment="1">
      <alignment horizontal="center" vertical="center" wrapText="1"/>
    </xf>
    <xf numFmtId="0" fontId="34" fillId="0" borderId="1" xfId="0" applyFont="1" applyFill="1" applyBorder="1" applyAlignment="1">
      <alignment horizontal="center" vertical="center" wrapText="1"/>
    </xf>
    <xf numFmtId="0" fontId="34" fillId="0" borderId="9" xfId="0" applyFont="1" applyFill="1" applyBorder="1" applyAlignment="1">
      <alignment horizontal="center" vertical="center" wrapText="1"/>
    </xf>
    <xf numFmtId="0" fontId="34" fillId="0" borderId="36" xfId="0" applyFont="1" applyFill="1" applyBorder="1" applyAlignment="1">
      <alignment horizontal="center" vertical="center" wrapText="1"/>
    </xf>
    <xf numFmtId="0" fontId="2" fillId="0" borderId="32" xfId="8" applyFont="1" applyFill="1" applyBorder="1" applyAlignment="1">
      <alignment horizontal="left" vertical="center" wrapText="1"/>
    </xf>
    <xf numFmtId="0" fontId="2" fillId="0" borderId="3" xfId="8" applyFont="1" applyFill="1" applyBorder="1" applyAlignment="1">
      <alignment horizontal="left" vertical="center" wrapText="1"/>
    </xf>
    <xf numFmtId="0" fontId="2" fillId="0" borderId="10" xfId="8" applyFont="1" applyFill="1" applyBorder="1" applyAlignment="1">
      <alignment horizontal="left" vertical="center" wrapText="1"/>
    </xf>
    <xf numFmtId="0" fontId="2" fillId="0" borderId="25" xfId="8" applyNumberFormat="1" applyFont="1" applyFill="1" applyBorder="1" applyAlignment="1" applyProtection="1">
      <alignment horizontal="center" vertical="center"/>
    </xf>
    <xf numFmtId="0" fontId="2" fillId="0" borderId="24" xfId="8" applyNumberFormat="1" applyFont="1" applyFill="1" applyBorder="1" applyAlignment="1" applyProtection="1">
      <alignment horizontal="center" vertical="center"/>
    </xf>
    <xf numFmtId="0" fontId="2" fillId="0" borderId="48" xfId="8" applyNumberFormat="1" applyFont="1" applyFill="1" applyBorder="1" applyAlignment="1" applyProtection="1">
      <alignment horizontal="center" vertical="center"/>
    </xf>
    <xf numFmtId="0" fontId="2" fillId="0" borderId="73" xfId="8" applyFont="1" applyFill="1" applyBorder="1" applyAlignment="1">
      <alignment horizontal="left" vertical="center" wrapText="1"/>
    </xf>
    <xf numFmtId="0" fontId="2" fillId="0" borderId="18" xfId="8" applyFont="1" applyFill="1" applyBorder="1" applyAlignment="1">
      <alignment horizontal="left" vertical="center" wrapText="1"/>
    </xf>
    <xf numFmtId="0" fontId="2" fillId="0" borderId="16" xfId="8" applyFont="1" applyFill="1" applyBorder="1" applyAlignment="1">
      <alignment horizontal="left" vertical="center" wrapText="1"/>
    </xf>
    <xf numFmtId="14" fontId="2" fillId="4" borderId="50" xfId="0" applyNumberFormat="1" applyFont="1" applyFill="1" applyBorder="1" applyAlignment="1">
      <alignment horizontal="left" vertical="center" wrapText="1"/>
    </xf>
    <xf numFmtId="0" fontId="0" fillId="0" borderId="24" xfId="0" applyBorder="1" applyAlignment="1">
      <alignment horizontal="left" vertical="center" wrapText="1"/>
    </xf>
    <xf numFmtId="0" fontId="0" fillId="0" borderId="76" xfId="0" applyBorder="1" applyAlignment="1">
      <alignment horizontal="left" vertical="center" wrapText="1"/>
    </xf>
    <xf numFmtId="0" fontId="2" fillId="0" borderId="21" xfId="8" applyFont="1" applyFill="1" applyBorder="1" applyAlignment="1">
      <alignment horizontal="left" vertical="center" wrapText="1"/>
    </xf>
    <xf numFmtId="0" fontId="2" fillId="0" borderId="49" xfId="8" applyFont="1" applyFill="1" applyBorder="1" applyAlignment="1">
      <alignment horizontal="left" vertical="center" wrapText="1"/>
    </xf>
    <xf numFmtId="0" fontId="2" fillId="0" borderId="51" xfId="8" applyFont="1" applyFill="1" applyBorder="1" applyAlignment="1">
      <alignment horizontal="left" vertical="center" wrapText="1"/>
    </xf>
    <xf numFmtId="0" fontId="2" fillId="0" borderId="20" xfId="8" applyFont="1" applyFill="1" applyBorder="1" applyAlignment="1">
      <alignment horizontal="left" vertical="center" wrapText="1"/>
    </xf>
    <xf numFmtId="0" fontId="2" fillId="0" borderId="19" xfId="8" applyFont="1" applyFill="1" applyBorder="1" applyAlignment="1">
      <alignment horizontal="left" vertical="center" wrapText="1"/>
    </xf>
    <xf numFmtId="0" fontId="2" fillId="0" borderId="71" xfId="8" applyFont="1" applyFill="1" applyBorder="1" applyAlignment="1">
      <alignment horizontal="left" vertical="center" wrapText="1"/>
    </xf>
    <xf numFmtId="0" fontId="2" fillId="0" borderId="53" xfId="0" applyFont="1" applyFill="1" applyBorder="1" applyAlignment="1">
      <alignment horizontal="left" vertical="top" wrapText="1"/>
    </xf>
    <xf numFmtId="0" fontId="2" fillId="0" borderId="34" xfId="0" applyFont="1" applyFill="1" applyBorder="1" applyAlignment="1">
      <alignment horizontal="left" vertical="top" wrapText="1"/>
    </xf>
    <xf numFmtId="0" fontId="2" fillId="0" borderId="35" xfId="0" applyFont="1" applyFill="1" applyBorder="1" applyAlignment="1">
      <alignment horizontal="left" vertical="top" wrapText="1"/>
    </xf>
    <xf numFmtId="0" fontId="2" fillId="0" borderId="32"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10" xfId="0" applyFont="1" applyFill="1" applyBorder="1" applyAlignment="1">
      <alignment horizontal="left" vertical="top" wrapText="1"/>
    </xf>
    <xf numFmtId="0" fontId="2" fillId="0" borderId="73" xfId="0" applyFont="1" applyFill="1" applyBorder="1" applyAlignment="1">
      <alignment horizontal="left" vertical="top" wrapText="1"/>
    </xf>
    <xf numFmtId="0" fontId="2" fillId="0" borderId="18" xfId="0" applyFont="1" applyFill="1" applyBorder="1" applyAlignment="1">
      <alignment horizontal="left" vertical="top" wrapText="1"/>
    </xf>
    <xf numFmtId="0" fontId="2" fillId="0" borderId="16" xfId="0" applyFont="1" applyFill="1" applyBorder="1" applyAlignment="1">
      <alignment horizontal="left" vertical="top" wrapText="1"/>
    </xf>
    <xf numFmtId="0" fontId="2" fillId="0" borderId="39" xfId="0" applyFont="1" applyFill="1" applyBorder="1" applyAlignment="1">
      <alignment horizontal="center" vertical="center" wrapText="1"/>
    </xf>
    <xf numFmtId="0" fontId="2" fillId="0" borderId="37" xfId="0" applyFont="1" applyFill="1" applyBorder="1" applyAlignment="1">
      <alignment horizontal="center" vertical="center" wrapText="1"/>
    </xf>
    <xf numFmtId="0" fontId="9" fillId="3" borderId="7" xfId="0" applyFont="1" applyFill="1" applyBorder="1" applyAlignment="1">
      <alignment horizontal="center" vertical="center"/>
    </xf>
    <xf numFmtId="0" fontId="8" fillId="0" borderId="57" xfId="0" applyFont="1" applyFill="1" applyBorder="1" applyAlignment="1">
      <alignment horizontal="center" vertical="center" wrapText="1"/>
    </xf>
    <xf numFmtId="0" fontId="8" fillId="0" borderId="15" xfId="0" applyFont="1" applyFill="1" applyBorder="1" applyAlignment="1">
      <alignment horizontal="center" vertical="center" wrapText="1"/>
    </xf>
    <xf numFmtId="0" fontId="2" fillId="4" borderId="38" xfId="0" applyFont="1" applyFill="1" applyBorder="1" applyAlignment="1">
      <alignment horizontal="left" vertical="center" wrapText="1"/>
    </xf>
    <xf numFmtId="0" fontId="2" fillId="4" borderId="62" xfId="0" applyFont="1" applyFill="1" applyBorder="1" applyAlignment="1">
      <alignment horizontal="left" vertical="center" wrapText="1"/>
    </xf>
    <xf numFmtId="0" fontId="9" fillId="3" borderId="17" xfId="0" applyFont="1" applyFill="1" applyBorder="1" applyAlignment="1">
      <alignment horizontal="center" vertical="center"/>
    </xf>
    <xf numFmtId="0" fontId="9" fillId="3" borderId="6" xfId="0" applyFont="1" applyFill="1" applyBorder="1" applyAlignment="1">
      <alignment horizontal="center" vertical="center"/>
    </xf>
    <xf numFmtId="0" fontId="9" fillId="3" borderId="54" xfId="0" applyFont="1" applyFill="1" applyBorder="1" applyAlignment="1">
      <alignment horizontal="center" vertical="center"/>
    </xf>
    <xf numFmtId="0" fontId="8" fillId="0" borderId="16" xfId="0" applyFont="1" applyFill="1" applyBorder="1" applyAlignment="1">
      <alignment horizontal="center" vertical="center" wrapText="1"/>
    </xf>
    <xf numFmtId="0" fontId="8" fillId="0" borderId="73" xfId="0" applyFont="1" applyFill="1" applyBorder="1" applyAlignment="1">
      <alignment horizontal="left" vertical="center" wrapText="1"/>
    </xf>
    <xf numFmtId="0" fontId="8" fillId="0" borderId="18" xfId="0" applyFont="1" applyFill="1" applyBorder="1" applyAlignment="1">
      <alignment horizontal="left" vertical="center" wrapText="1"/>
    </xf>
    <xf numFmtId="0" fontId="8" fillId="0" borderId="3" xfId="0" applyFont="1" applyFill="1" applyBorder="1" applyAlignment="1">
      <alignment horizontal="center" vertical="center" wrapText="1"/>
    </xf>
    <xf numFmtId="0" fontId="30" fillId="0" borderId="9" xfId="0" applyFont="1" applyBorder="1" applyAlignment="1">
      <alignment horizontal="left"/>
    </xf>
    <xf numFmtId="0" fontId="8" fillId="0" borderId="34" xfId="0" applyFont="1" applyFill="1" applyBorder="1" applyAlignment="1">
      <alignment horizontal="center" vertical="center" wrapText="1"/>
    </xf>
    <xf numFmtId="0" fontId="8" fillId="0" borderId="32" xfId="0" applyFont="1" applyFill="1" applyBorder="1" applyAlignment="1">
      <alignment horizontal="left" vertical="center" wrapText="1"/>
    </xf>
    <xf numFmtId="0" fontId="8" fillId="0" borderId="3" xfId="0" applyFont="1" applyFill="1" applyBorder="1" applyAlignment="1">
      <alignment horizontal="left" vertical="center" wrapText="1"/>
    </xf>
    <xf numFmtId="0" fontId="8" fillId="0" borderId="53" xfId="0" applyFont="1" applyFill="1" applyBorder="1" applyAlignment="1">
      <alignment horizontal="left" vertical="center" wrapText="1"/>
    </xf>
    <xf numFmtId="0" fontId="8" fillId="0" borderId="34" xfId="0" applyFont="1" applyFill="1" applyBorder="1" applyAlignment="1">
      <alignment horizontal="left" vertical="center" wrapText="1"/>
    </xf>
    <xf numFmtId="0" fontId="8" fillId="0" borderId="4" xfId="0" applyFont="1" applyFill="1" applyBorder="1" applyAlignment="1">
      <alignment horizontal="center" vertical="center" wrapText="1"/>
    </xf>
    <xf numFmtId="0" fontId="2" fillId="0" borderId="23" xfId="0" applyFont="1" applyFill="1" applyBorder="1" applyAlignment="1">
      <alignment horizontal="center" vertical="center" wrapText="1"/>
    </xf>
    <xf numFmtId="0" fontId="30" fillId="3" borderId="44" xfId="0" applyFont="1" applyFill="1" applyBorder="1" applyAlignment="1">
      <alignment horizontal="center" vertical="center" wrapText="1"/>
    </xf>
    <xf numFmtId="0" fontId="30" fillId="3" borderId="12" xfId="0" applyFont="1" applyFill="1" applyBorder="1" applyAlignment="1">
      <alignment horizontal="center" vertical="center" wrapText="1"/>
    </xf>
    <xf numFmtId="0" fontId="30" fillId="3" borderId="7" xfId="0" applyFont="1" applyFill="1" applyBorder="1" applyAlignment="1">
      <alignment horizontal="center" vertical="center" wrapText="1"/>
    </xf>
    <xf numFmtId="0" fontId="2" fillId="0" borderId="79" xfId="0" applyFont="1" applyFill="1" applyBorder="1" applyAlignment="1">
      <alignment horizontal="center" vertical="center" wrapText="1"/>
    </xf>
    <xf numFmtId="0" fontId="9" fillId="0" borderId="32" xfId="0" applyFont="1" applyFill="1" applyBorder="1" applyAlignment="1">
      <alignment horizontal="left" vertical="center" wrapText="1"/>
    </xf>
    <xf numFmtId="0" fontId="0" fillId="0" borderId="3" xfId="0" applyFill="1" applyBorder="1" applyAlignment="1"/>
    <xf numFmtId="0" fontId="0" fillId="0" borderId="3" xfId="0" applyFill="1" applyBorder="1" applyAlignment="1">
      <alignment vertical="center" wrapText="1"/>
    </xf>
    <xf numFmtId="0" fontId="0" fillId="0" borderId="32" xfId="0" applyFill="1" applyBorder="1" applyAlignment="1">
      <alignment vertical="center" wrapText="1"/>
    </xf>
    <xf numFmtId="0" fontId="8" fillId="0" borderId="1"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30" fillId="0" borderId="73" xfId="0" applyFont="1" applyFill="1" applyBorder="1" applyAlignment="1">
      <alignment horizontal="center" vertical="center" wrapText="1"/>
    </xf>
    <xf numFmtId="0" fontId="30" fillId="0" borderId="18" xfId="0" applyFont="1" applyFill="1" applyBorder="1" applyAlignment="1">
      <alignment horizontal="center" vertical="center" wrapText="1"/>
    </xf>
    <xf numFmtId="0" fontId="30" fillId="0" borderId="16" xfId="0" applyFont="1" applyFill="1" applyBorder="1" applyAlignment="1">
      <alignment horizontal="center" vertical="center" wrapText="1"/>
    </xf>
    <xf numFmtId="0" fontId="9" fillId="3" borderId="74" xfId="0" applyFont="1" applyFill="1" applyBorder="1" applyAlignment="1">
      <alignment horizontal="center" vertical="center"/>
    </xf>
    <xf numFmtId="0" fontId="0" fillId="3" borderId="63" xfId="0" applyFill="1" applyBorder="1" applyAlignment="1">
      <alignment horizontal="center" vertical="center" wrapText="1"/>
    </xf>
    <xf numFmtId="0" fontId="0" fillId="3" borderId="45" xfId="0" applyFill="1" applyBorder="1" applyAlignment="1">
      <alignment horizontal="center" vertical="center" wrapText="1"/>
    </xf>
    <xf numFmtId="0" fontId="0" fillId="3" borderId="44" xfId="0" applyFill="1" applyBorder="1" applyAlignment="1">
      <alignment horizontal="center" vertical="center" wrapText="1"/>
    </xf>
    <xf numFmtId="0" fontId="8" fillId="0" borderId="10" xfId="0" applyFont="1" applyFill="1" applyBorder="1" applyAlignment="1">
      <alignment horizontal="center" vertical="center" wrapText="1"/>
    </xf>
    <xf numFmtId="0" fontId="30" fillId="0" borderId="32" xfId="0" applyFont="1" applyFill="1" applyBorder="1" applyAlignment="1">
      <alignment horizontal="center"/>
    </xf>
    <xf numFmtId="0" fontId="30" fillId="0" borderId="3" xfId="0" applyFont="1" applyFill="1" applyBorder="1" applyAlignment="1">
      <alignment horizontal="center"/>
    </xf>
    <xf numFmtId="0" fontId="30" fillId="0" borderId="10" xfId="0" applyFont="1" applyFill="1" applyBorder="1" applyAlignment="1">
      <alignment horizontal="center"/>
    </xf>
    <xf numFmtId="0" fontId="8" fillId="0" borderId="33"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30" fillId="0" borderId="53" xfId="0" applyFont="1" applyFill="1" applyBorder="1" applyAlignment="1">
      <alignment horizontal="center"/>
    </xf>
    <xf numFmtId="0" fontId="30" fillId="0" borderId="34" xfId="0" applyFont="1" applyFill="1" applyBorder="1" applyAlignment="1">
      <alignment horizontal="center"/>
    </xf>
    <xf numFmtId="0" fontId="30" fillId="0" borderId="35" xfId="0" applyFont="1" applyFill="1" applyBorder="1" applyAlignment="1">
      <alignment horizontal="center"/>
    </xf>
    <xf numFmtId="0" fontId="8" fillId="0" borderId="40" xfId="0" applyFont="1" applyFill="1" applyBorder="1" applyAlignment="1">
      <alignment horizontal="center" vertical="center" wrapText="1"/>
    </xf>
    <xf numFmtId="0" fontId="30" fillId="3" borderId="74" xfId="0" applyFont="1" applyFill="1" applyBorder="1" applyAlignment="1">
      <alignment horizontal="center" vertical="center"/>
    </xf>
    <xf numFmtId="0" fontId="30" fillId="3" borderId="12" xfId="0" applyFont="1" applyFill="1" applyBorder="1" applyAlignment="1">
      <alignment horizontal="center" vertical="center"/>
    </xf>
    <xf numFmtId="0" fontId="30" fillId="3" borderId="8" xfId="0" applyFont="1" applyFill="1" applyBorder="1" applyAlignment="1">
      <alignment horizontal="center" vertical="center"/>
    </xf>
    <xf numFmtId="0" fontId="0" fillId="3" borderId="73"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7" xfId="0" applyFill="1" applyBorder="1" applyAlignment="1">
      <alignment horizontal="center" vertical="center" wrapText="1"/>
    </xf>
    <xf numFmtId="0" fontId="30" fillId="3" borderId="17" xfId="0" applyFont="1" applyFill="1" applyBorder="1" applyAlignment="1">
      <alignment horizontal="center" vertical="center" wrapText="1"/>
    </xf>
    <xf numFmtId="0" fontId="30" fillId="3" borderId="6" xfId="0" applyFont="1" applyFill="1" applyBorder="1" applyAlignment="1">
      <alignment horizontal="center" vertical="center" wrapText="1"/>
    </xf>
    <xf numFmtId="0" fontId="30" fillId="3" borderId="6" xfId="0" applyFont="1" applyFill="1" applyBorder="1" applyAlignment="1">
      <alignment horizontal="center" vertical="center"/>
    </xf>
    <xf numFmtId="0" fontId="30" fillId="3" borderId="54" xfId="0" applyFont="1" applyFill="1" applyBorder="1" applyAlignment="1">
      <alignment horizontal="center" vertical="center"/>
    </xf>
    <xf numFmtId="0" fontId="8" fillId="3" borderId="12"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34" xfId="0" applyFont="1" applyFill="1" applyBorder="1" applyAlignment="1">
      <alignment horizontal="center" vertical="center" wrapText="1"/>
    </xf>
    <xf numFmtId="0" fontId="2" fillId="4" borderId="25" xfId="0" applyFont="1" applyFill="1" applyBorder="1" applyAlignment="1">
      <alignment horizontal="left" vertical="center" wrapText="1"/>
    </xf>
    <xf numFmtId="0" fontId="2" fillId="4" borderId="24" xfId="0" applyFont="1" applyFill="1" applyBorder="1" applyAlignment="1">
      <alignment horizontal="left" vertical="center" wrapText="1"/>
    </xf>
    <xf numFmtId="0" fontId="9" fillId="10" borderId="37" xfId="0" applyFont="1" applyFill="1" applyBorder="1" applyAlignment="1">
      <alignment horizontal="center" vertical="center"/>
    </xf>
    <xf numFmtId="0" fontId="9" fillId="10" borderId="59" xfId="0" applyFont="1" applyFill="1" applyBorder="1" applyAlignment="1">
      <alignment horizontal="center" vertical="center"/>
    </xf>
    <xf numFmtId="0" fontId="9" fillId="10" borderId="36" xfId="0" applyFont="1" applyFill="1" applyBorder="1" applyAlignment="1">
      <alignment horizontal="center" vertical="center"/>
    </xf>
    <xf numFmtId="0" fontId="30" fillId="0" borderId="39" xfId="0" applyFont="1" applyFill="1" applyBorder="1" applyAlignment="1">
      <alignment horizontal="left" vertical="center"/>
    </xf>
    <xf numFmtId="0" fontId="30" fillId="0" borderId="38" xfId="0" applyFont="1" applyFill="1" applyBorder="1" applyAlignment="1">
      <alignment horizontal="left" vertical="center"/>
    </xf>
    <xf numFmtId="0" fontId="30" fillId="0" borderId="62" xfId="0" applyFont="1" applyFill="1" applyBorder="1" applyAlignment="1">
      <alignment horizontal="left" vertical="center"/>
    </xf>
    <xf numFmtId="0" fontId="30" fillId="0" borderId="57" xfId="0" applyFont="1" applyFill="1" applyBorder="1" applyAlignment="1">
      <alignment horizontal="left" vertical="center"/>
    </xf>
    <xf numFmtId="0" fontId="30" fillId="0" borderId="15" xfId="0" applyFont="1" applyFill="1" applyBorder="1" applyAlignment="1">
      <alignment horizontal="left" vertical="center"/>
    </xf>
    <xf numFmtId="0" fontId="30" fillId="0" borderId="64" xfId="0" applyFont="1" applyFill="1" applyBorder="1" applyAlignment="1">
      <alignment horizontal="left" vertical="center"/>
    </xf>
    <xf numFmtId="0" fontId="9" fillId="0" borderId="66" xfId="0" applyFont="1" applyFill="1" applyBorder="1" applyAlignment="1">
      <alignment horizontal="center" vertical="center" wrapText="1"/>
    </xf>
    <xf numFmtId="0" fontId="9" fillId="0" borderId="32" xfId="0" applyFont="1" applyFill="1" applyBorder="1" applyAlignment="1">
      <alignment horizontal="center" vertical="center" wrapText="1"/>
    </xf>
    <xf numFmtId="0" fontId="9" fillId="0" borderId="53" xfId="0" applyFont="1" applyFill="1" applyBorder="1" applyAlignment="1">
      <alignment horizontal="center" vertical="center" wrapText="1"/>
    </xf>
    <xf numFmtId="0" fontId="9" fillId="10" borderId="12" xfId="0" applyFont="1" applyFill="1" applyBorder="1" applyAlignment="1">
      <alignment horizontal="center" vertical="center"/>
    </xf>
    <xf numFmtId="0" fontId="9" fillId="10" borderId="8" xfId="0" applyFont="1" applyFill="1" applyBorder="1" applyAlignment="1">
      <alignment horizontal="center" vertical="center"/>
    </xf>
    <xf numFmtId="0" fontId="9" fillId="0" borderId="14" xfId="0" applyFont="1" applyFill="1" applyBorder="1" applyAlignment="1">
      <alignment horizontal="left" vertical="center" wrapText="1"/>
    </xf>
    <xf numFmtId="0" fontId="9" fillId="0" borderId="64" xfId="0" applyFont="1" applyFill="1" applyBorder="1" applyAlignment="1">
      <alignment horizontal="left" vertical="center" wrapText="1"/>
    </xf>
    <xf numFmtId="0" fontId="9" fillId="0" borderId="10" xfId="0" applyFont="1" applyFill="1" applyBorder="1" applyAlignment="1">
      <alignment horizontal="left" vertical="center" wrapText="1"/>
    </xf>
    <xf numFmtId="0" fontId="9" fillId="0" borderId="22" xfId="0" applyFont="1" applyFill="1" applyBorder="1" applyAlignment="1">
      <alignment horizontal="left" vertical="center" wrapText="1"/>
    </xf>
    <xf numFmtId="0" fontId="9" fillId="10" borderId="44" xfId="0" applyFont="1" applyFill="1" applyBorder="1" applyAlignment="1">
      <alignment horizontal="center" vertical="center"/>
    </xf>
    <xf numFmtId="0" fontId="9" fillId="0" borderId="45"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0" borderId="29" xfId="0" applyFont="1" applyFill="1" applyBorder="1" applyAlignment="1">
      <alignment horizontal="center" vertical="center" wrapText="1"/>
    </xf>
    <xf numFmtId="0" fontId="9" fillId="0" borderId="35" xfId="0" applyFont="1" applyFill="1" applyBorder="1" applyAlignment="1">
      <alignment horizontal="left" vertical="center" wrapText="1"/>
    </xf>
    <xf numFmtId="0" fontId="9" fillId="0" borderId="65" xfId="0" applyFont="1" applyFill="1" applyBorder="1" applyAlignment="1">
      <alignment horizontal="left" vertical="center" wrapText="1"/>
    </xf>
    <xf numFmtId="0" fontId="9" fillId="0" borderId="61" xfId="0" applyFont="1" applyFill="1" applyBorder="1" applyAlignment="1">
      <alignment horizontal="center" vertical="center" wrapText="1"/>
    </xf>
    <xf numFmtId="0" fontId="9" fillId="0" borderId="30" xfId="0" applyFont="1" applyFill="1" applyBorder="1" applyAlignment="1">
      <alignment horizontal="center" vertical="center" wrapText="1"/>
    </xf>
    <xf numFmtId="0" fontId="9" fillId="0" borderId="63" xfId="0" applyFont="1" applyFill="1" applyBorder="1" applyAlignment="1">
      <alignment horizontal="center" vertical="center" wrapText="1"/>
    </xf>
    <xf numFmtId="0" fontId="9" fillId="0" borderId="16" xfId="0" applyFont="1" applyFill="1" applyBorder="1" applyAlignment="1">
      <alignment horizontal="left" vertical="center" wrapText="1"/>
    </xf>
    <xf numFmtId="0" fontId="9" fillId="0" borderId="77" xfId="0" applyFont="1" applyFill="1" applyBorder="1" applyAlignment="1">
      <alignment horizontal="left" vertical="center" wrapText="1"/>
    </xf>
    <xf numFmtId="0" fontId="30" fillId="0" borderId="39" xfId="0" applyFont="1" applyFill="1" applyBorder="1" applyAlignment="1">
      <alignment horizontal="center" vertical="center"/>
    </xf>
    <xf numFmtId="0" fontId="30" fillId="0" borderId="62" xfId="0" applyFont="1" applyFill="1" applyBorder="1" applyAlignment="1">
      <alignment horizontal="center" vertical="center"/>
    </xf>
    <xf numFmtId="0" fontId="30" fillId="0" borderId="57" xfId="0" applyFont="1" applyFill="1" applyBorder="1" applyAlignment="1">
      <alignment horizontal="center" vertical="center"/>
    </xf>
    <xf numFmtId="0" fontId="30" fillId="0" borderId="64" xfId="0" applyFont="1" applyFill="1" applyBorder="1" applyAlignment="1">
      <alignment horizontal="center" vertical="center"/>
    </xf>
    <xf numFmtId="0" fontId="9" fillId="3" borderId="37" xfId="0" applyFont="1" applyFill="1" applyBorder="1" applyAlignment="1">
      <alignment horizontal="center" vertical="center"/>
    </xf>
    <xf numFmtId="0" fontId="9" fillId="3" borderId="59" xfId="0" applyFont="1" applyFill="1" applyBorder="1" applyAlignment="1">
      <alignment horizontal="center" vertical="center"/>
    </xf>
    <xf numFmtId="0" fontId="9" fillId="3" borderId="36" xfId="0" applyFont="1" applyFill="1" applyBorder="1" applyAlignment="1">
      <alignment horizontal="center" vertical="center"/>
    </xf>
    <xf numFmtId="0" fontId="8" fillId="0" borderId="19" xfId="0" applyFont="1" applyFill="1" applyBorder="1" applyAlignment="1">
      <alignment horizontal="left" vertical="center" wrapText="1"/>
    </xf>
    <xf numFmtId="0" fontId="8" fillId="0" borderId="77" xfId="0" applyFont="1" applyFill="1" applyBorder="1" applyAlignment="1">
      <alignment horizontal="left" vertical="center" wrapText="1"/>
    </xf>
    <xf numFmtId="0" fontId="8" fillId="0" borderId="70" xfId="0" applyFont="1" applyFill="1" applyBorder="1" applyAlignment="1">
      <alignment horizontal="left" vertical="center" wrapText="1"/>
    </xf>
    <xf numFmtId="0" fontId="8" fillId="0" borderId="47" xfId="0" applyFont="1" applyFill="1" applyBorder="1" applyAlignment="1">
      <alignment horizontal="left" vertical="center" wrapText="1"/>
    </xf>
    <xf numFmtId="0" fontId="8" fillId="0" borderId="75" xfId="0" applyFont="1" applyFill="1" applyBorder="1" applyAlignment="1">
      <alignment horizontal="left" vertical="center" wrapText="1"/>
    </xf>
    <xf numFmtId="0" fontId="8" fillId="0" borderId="25" xfId="0" applyFont="1" applyFill="1" applyBorder="1" applyAlignment="1">
      <alignment horizontal="left" vertical="center" wrapText="1"/>
    </xf>
    <xf numFmtId="0" fontId="8" fillId="0" borderId="24" xfId="0" applyFont="1" applyFill="1" applyBorder="1" applyAlignment="1">
      <alignment horizontal="left" vertical="center" wrapText="1"/>
    </xf>
    <xf numFmtId="0" fontId="8" fillId="0" borderId="76" xfId="0" applyFont="1" applyFill="1" applyBorder="1" applyAlignment="1">
      <alignment horizontal="left" vertical="center" wrapText="1"/>
    </xf>
    <xf numFmtId="0" fontId="9" fillId="0" borderId="0" xfId="0" applyFont="1" applyFill="1" applyBorder="1" applyAlignment="1">
      <alignment horizontal="left"/>
    </xf>
    <xf numFmtId="0" fontId="8" fillId="0" borderId="63" xfId="0" applyFont="1" applyFill="1" applyBorder="1" applyAlignment="1">
      <alignment horizontal="center" vertical="center" wrapText="1"/>
    </xf>
    <xf numFmtId="0" fontId="8" fillId="0" borderId="61" xfId="0" applyFont="1" applyFill="1" applyBorder="1" applyAlignment="1">
      <alignment horizontal="center" vertical="center" wrapText="1"/>
    </xf>
    <xf numFmtId="0" fontId="8" fillId="0" borderId="30" xfId="0" applyFont="1" applyFill="1" applyBorder="1" applyAlignment="1">
      <alignment horizontal="center" vertical="center" wrapText="1"/>
    </xf>
    <xf numFmtId="0" fontId="8" fillId="0" borderId="45" xfId="0" applyFont="1" applyFill="1" applyBorder="1" applyAlignment="1">
      <alignment horizontal="center" vertical="center" wrapText="1"/>
    </xf>
    <xf numFmtId="0" fontId="8" fillId="0" borderId="13" xfId="0" applyFont="1" applyFill="1" applyBorder="1" applyAlignment="1">
      <alignment horizontal="center" vertical="center" wrapText="1"/>
    </xf>
    <xf numFmtId="0" fontId="8" fillId="0" borderId="29" xfId="0" applyFont="1" applyFill="1" applyBorder="1" applyAlignment="1">
      <alignment horizontal="center" vertical="center" wrapText="1"/>
    </xf>
    <xf numFmtId="0" fontId="9" fillId="0" borderId="0" xfId="0" applyFont="1" applyFill="1" applyBorder="1" applyAlignment="1">
      <alignment horizontal="center" vertical="center"/>
    </xf>
    <xf numFmtId="0" fontId="9" fillId="3" borderId="44"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9" fillId="3" borderId="8" xfId="0" applyFont="1" applyFill="1" applyBorder="1" applyAlignment="1">
      <alignment horizontal="center" vertical="center" wrapText="1"/>
    </xf>
    <xf numFmtId="0" fontId="2" fillId="4" borderId="60" xfId="0" applyFont="1" applyFill="1" applyBorder="1" applyAlignment="1">
      <alignment horizontal="left" vertical="center" wrapText="1"/>
    </xf>
    <xf numFmtId="0" fontId="2" fillId="4" borderId="52" xfId="0" applyFont="1" applyFill="1" applyBorder="1" applyAlignment="1">
      <alignment horizontal="center" vertical="center" wrapText="1"/>
    </xf>
    <xf numFmtId="0" fontId="2" fillId="4" borderId="62" xfId="0" applyFont="1" applyFill="1" applyBorder="1" applyAlignment="1">
      <alignment horizontal="center" vertical="center" wrapText="1"/>
    </xf>
    <xf numFmtId="0" fontId="31" fillId="7" borderId="20" xfId="0" applyFont="1" applyFill="1" applyBorder="1" applyAlignment="1">
      <alignment horizontal="center" vertical="center" wrapText="1"/>
    </xf>
    <xf numFmtId="0" fontId="31" fillId="7" borderId="19" xfId="0" applyFont="1" applyFill="1" applyBorder="1" applyAlignment="1">
      <alignment horizontal="center" vertical="center" wrapText="1"/>
    </xf>
    <xf numFmtId="0" fontId="31" fillId="7" borderId="71" xfId="0" applyFont="1" applyFill="1" applyBorder="1" applyAlignment="1">
      <alignment horizontal="center" vertical="center" wrapText="1"/>
    </xf>
    <xf numFmtId="0" fontId="31" fillId="7" borderId="36" xfId="0" applyFont="1" applyFill="1" applyBorder="1" applyAlignment="1">
      <alignment horizontal="center" vertical="center" wrapText="1"/>
    </xf>
    <xf numFmtId="0" fontId="2" fillId="0" borderId="25" xfId="0" applyFont="1" applyFill="1" applyBorder="1" applyAlignment="1">
      <alignment horizontal="center" vertical="center" wrapText="1"/>
    </xf>
    <xf numFmtId="0" fontId="2" fillId="0" borderId="24" xfId="0" applyFont="1" applyFill="1" applyBorder="1" applyAlignment="1">
      <alignment horizontal="center" vertical="center" wrapText="1"/>
    </xf>
    <xf numFmtId="0" fontId="2" fillId="3" borderId="44"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18" fillId="0" borderId="25" xfId="0" applyFont="1" applyFill="1" applyBorder="1" applyAlignment="1">
      <alignment horizontal="center" vertical="center"/>
    </xf>
    <xf numFmtId="0" fontId="18" fillId="0" borderId="24" xfId="0" applyFont="1" applyFill="1" applyBorder="1" applyAlignment="1">
      <alignment horizontal="center" vertical="center"/>
    </xf>
    <xf numFmtId="14" fontId="2" fillId="4" borderId="50" xfId="0" applyNumberFormat="1" applyFont="1" applyFill="1" applyBorder="1" applyAlignment="1">
      <alignment horizontal="center" vertical="center" wrapText="1"/>
    </xf>
    <xf numFmtId="14" fontId="2" fillId="4" borderId="24" xfId="0" applyNumberFormat="1" applyFont="1" applyFill="1" applyBorder="1" applyAlignment="1">
      <alignment horizontal="center" vertical="center" wrapText="1"/>
    </xf>
    <xf numFmtId="14" fontId="2" fillId="4" borderId="48" xfId="0" applyNumberFormat="1" applyFont="1" applyFill="1" applyBorder="1" applyAlignment="1">
      <alignment horizontal="center" vertical="center" wrapText="1"/>
    </xf>
    <xf numFmtId="0" fontId="8" fillId="0" borderId="57" xfId="0" applyFont="1" applyFill="1" applyBorder="1" applyAlignment="1">
      <alignment horizontal="left" vertical="center" wrapText="1"/>
    </xf>
    <xf numFmtId="0" fontId="8" fillId="0" borderId="15" xfId="0" applyFont="1" applyFill="1" applyBorder="1" applyAlignment="1">
      <alignment horizontal="left" vertical="center" wrapText="1"/>
    </xf>
    <xf numFmtId="0" fontId="8" fillId="0" borderId="64" xfId="0" applyFont="1" applyFill="1" applyBorder="1" applyAlignment="1">
      <alignment horizontal="left" vertical="center" wrapText="1"/>
    </xf>
    <xf numFmtId="0" fontId="8" fillId="0" borderId="33" xfId="0" applyFont="1" applyFill="1" applyBorder="1" applyAlignment="1">
      <alignment horizontal="left" vertical="center" wrapText="1"/>
    </xf>
    <xf numFmtId="0" fontId="8" fillId="0" borderId="11" xfId="0" applyFont="1" applyFill="1" applyBorder="1" applyAlignment="1">
      <alignment horizontal="left" vertical="center" wrapText="1"/>
    </xf>
    <xf numFmtId="0" fontId="8" fillId="0" borderId="22" xfId="0" applyFont="1" applyFill="1" applyBorder="1" applyAlignment="1">
      <alignment horizontal="left" vertical="center" wrapText="1"/>
    </xf>
    <xf numFmtId="0" fontId="8" fillId="0" borderId="42" xfId="0" applyFont="1" applyFill="1" applyBorder="1" applyAlignment="1">
      <alignment horizontal="left" vertical="center" wrapText="1"/>
    </xf>
    <xf numFmtId="0" fontId="8" fillId="0" borderId="40" xfId="0" applyFont="1" applyFill="1" applyBorder="1" applyAlignment="1">
      <alignment horizontal="left" vertical="center" wrapText="1"/>
    </xf>
    <xf numFmtId="0" fontId="8" fillId="0" borderId="65" xfId="0" applyFont="1" applyFill="1" applyBorder="1" applyAlignment="1">
      <alignment horizontal="left" vertical="center" wrapText="1"/>
    </xf>
    <xf numFmtId="0" fontId="30" fillId="0" borderId="56" xfId="0" applyFont="1" applyBorder="1" applyAlignment="1">
      <alignment horizontal="center" vertical="center" wrapText="1"/>
    </xf>
    <xf numFmtId="0" fontId="8" fillId="6" borderId="18" xfId="0" applyFont="1" applyFill="1" applyBorder="1" applyAlignment="1">
      <alignment horizontal="left" vertical="center" wrapText="1"/>
    </xf>
    <xf numFmtId="0" fontId="9" fillId="6" borderId="3" xfId="0" applyFont="1" applyFill="1" applyBorder="1" applyAlignment="1">
      <alignment horizontal="left" vertical="center" wrapText="1"/>
    </xf>
    <xf numFmtId="0" fontId="8" fillId="6" borderId="73" xfId="0" applyFont="1" applyFill="1" applyBorder="1" applyAlignment="1">
      <alignment horizontal="center" vertical="center" wrapText="1"/>
    </xf>
    <xf numFmtId="0" fontId="8" fillId="6" borderId="32" xfId="0" applyFont="1" applyFill="1" applyBorder="1" applyAlignment="1">
      <alignment horizontal="center" vertical="center" wrapText="1"/>
    </xf>
    <xf numFmtId="0" fontId="8" fillId="6" borderId="53" xfId="0" applyFont="1" applyFill="1" applyBorder="1" applyAlignment="1">
      <alignment horizontal="center" vertical="center" wrapText="1"/>
    </xf>
    <xf numFmtId="0" fontId="30" fillId="0" borderId="34" xfId="0" applyFont="1" applyBorder="1" applyAlignment="1">
      <alignment horizontal="left" vertical="center"/>
    </xf>
    <xf numFmtId="0" fontId="9" fillId="0" borderId="53" xfId="0" applyFont="1" applyFill="1" applyBorder="1" applyAlignment="1">
      <alignment horizontal="left" vertical="center" wrapText="1"/>
    </xf>
    <xf numFmtId="0" fontId="9" fillId="0" borderId="39" xfId="0" applyFont="1" applyFill="1" applyBorder="1" applyAlignment="1">
      <alignment horizontal="center" vertical="center" wrapText="1"/>
    </xf>
    <xf numFmtId="0" fontId="9" fillId="0" borderId="38" xfId="0" applyFont="1" applyFill="1" applyBorder="1" applyAlignment="1">
      <alignment horizontal="center" vertical="center" wrapText="1"/>
    </xf>
    <xf numFmtId="0" fontId="9" fillId="0" borderId="57" xfId="0" applyFont="1" applyFill="1" applyBorder="1" applyAlignment="1">
      <alignment horizontal="center" vertical="center" wrapText="1"/>
    </xf>
    <xf numFmtId="0" fontId="9" fillId="0" borderId="15" xfId="0" applyFont="1" applyFill="1" applyBorder="1" applyAlignment="1">
      <alignment horizontal="center" vertical="center" wrapText="1"/>
    </xf>
    <xf numFmtId="0" fontId="9" fillId="3" borderId="68" xfId="0" applyFont="1" applyFill="1" applyBorder="1" applyAlignment="1">
      <alignment horizontal="center" vertical="center"/>
    </xf>
    <xf numFmtId="0" fontId="31" fillId="7" borderId="39" xfId="0" applyFont="1" applyFill="1" applyBorder="1" applyAlignment="1">
      <alignment horizontal="left" vertical="center" wrapText="1"/>
    </xf>
    <xf numFmtId="0" fontId="31" fillId="7" borderId="38" xfId="0" applyFont="1" applyFill="1" applyBorder="1" applyAlignment="1">
      <alignment horizontal="left" vertical="center" wrapText="1"/>
    </xf>
    <xf numFmtId="0" fontId="31" fillId="7" borderId="62" xfId="0" applyFont="1" applyFill="1" applyBorder="1" applyAlignment="1">
      <alignment horizontal="left" vertical="center" wrapText="1"/>
    </xf>
    <xf numFmtId="0" fontId="31" fillId="7" borderId="1" xfId="0" applyFont="1" applyFill="1" applyBorder="1" applyAlignment="1">
      <alignment horizontal="left" vertical="center" wrapText="1"/>
    </xf>
    <xf numFmtId="0" fontId="31" fillId="7" borderId="9" xfId="0" applyFont="1" applyFill="1" applyBorder="1" applyAlignment="1">
      <alignment horizontal="left" vertical="center" wrapText="1"/>
    </xf>
    <xf numFmtId="0" fontId="31" fillId="7" borderId="58" xfId="0" applyFont="1" applyFill="1" applyBorder="1" applyAlignment="1">
      <alignment horizontal="left" vertical="center" wrapText="1"/>
    </xf>
    <xf numFmtId="0" fontId="2" fillId="0" borderId="36" xfId="0" applyFont="1" applyFill="1" applyBorder="1" applyAlignment="1">
      <alignment horizontal="center" vertical="center" wrapText="1"/>
    </xf>
    <xf numFmtId="49" fontId="9" fillId="0" borderId="32" xfId="0" applyNumberFormat="1" applyFont="1" applyFill="1" applyBorder="1" applyAlignment="1">
      <alignment horizontal="left" vertical="center" wrapText="1"/>
    </xf>
    <xf numFmtId="49" fontId="9" fillId="0" borderId="10" xfId="0" applyNumberFormat="1" applyFont="1" applyFill="1" applyBorder="1" applyAlignment="1">
      <alignment horizontal="left" vertical="center" wrapText="1"/>
    </xf>
    <xf numFmtId="0" fontId="31" fillId="3" borderId="43" xfId="0" applyFont="1" applyFill="1" applyBorder="1" applyAlignment="1">
      <alignment horizontal="center" vertical="center" wrapText="1"/>
    </xf>
    <xf numFmtId="0" fontId="31" fillId="3" borderId="72" xfId="0" applyFont="1" applyFill="1" applyBorder="1" applyAlignment="1">
      <alignment horizontal="center" vertical="center" wrapText="1"/>
    </xf>
    <xf numFmtId="0" fontId="9" fillId="3" borderId="71" xfId="0" applyFont="1" applyFill="1" applyBorder="1" applyAlignment="1">
      <alignment horizontal="center" vertical="center"/>
    </xf>
    <xf numFmtId="0" fontId="9" fillId="3" borderId="69" xfId="0" applyFont="1" applyFill="1" applyBorder="1" applyAlignment="1">
      <alignment horizontal="center" vertical="center"/>
    </xf>
    <xf numFmtId="0" fontId="9" fillId="3" borderId="78" xfId="0" applyFont="1" applyFill="1" applyBorder="1" applyAlignment="1">
      <alignment horizontal="center" vertical="center"/>
    </xf>
    <xf numFmtId="0" fontId="9" fillId="0" borderId="33" xfId="0" applyFont="1" applyFill="1" applyBorder="1" applyAlignment="1">
      <alignment horizontal="center" vertical="center" wrapText="1"/>
    </xf>
    <xf numFmtId="0" fontId="9" fillId="0" borderId="42" xfId="0" applyFont="1" applyFill="1" applyBorder="1" applyAlignment="1">
      <alignment horizontal="center" vertical="center" wrapText="1"/>
    </xf>
    <xf numFmtId="0" fontId="9" fillId="0" borderId="20" xfId="0" applyFont="1" applyFill="1" applyBorder="1" applyAlignment="1">
      <alignment horizontal="center" vertical="center" wrapText="1"/>
    </xf>
    <xf numFmtId="0" fontId="9" fillId="0" borderId="73" xfId="0" applyFont="1" applyFill="1" applyBorder="1" applyAlignment="1">
      <alignment horizontal="left" vertical="center" wrapText="1"/>
    </xf>
    <xf numFmtId="49" fontId="9" fillId="0" borderId="73" xfId="0" applyNumberFormat="1" applyFont="1" applyFill="1" applyBorder="1" applyAlignment="1">
      <alignment horizontal="left" vertical="center" wrapText="1"/>
    </xf>
    <xf numFmtId="49" fontId="9" fillId="0" borderId="16" xfId="0" applyNumberFormat="1" applyFont="1" applyFill="1" applyBorder="1" applyAlignment="1">
      <alignment horizontal="left" vertical="center" wrapText="1"/>
    </xf>
    <xf numFmtId="0" fontId="9" fillId="0" borderId="43" xfId="0" applyFont="1" applyFill="1" applyBorder="1" applyAlignment="1">
      <alignment horizontal="center" vertical="center" wrapText="1"/>
    </xf>
    <xf numFmtId="0" fontId="9" fillId="0" borderId="56" xfId="0" applyFont="1" applyFill="1" applyBorder="1" applyAlignment="1">
      <alignment horizontal="center" vertical="center" wrapText="1"/>
    </xf>
    <xf numFmtId="0" fontId="9" fillId="0" borderId="72" xfId="0" applyFont="1" applyFill="1" applyBorder="1" applyAlignment="1">
      <alignment horizontal="center" vertical="center" wrapText="1"/>
    </xf>
    <xf numFmtId="0" fontId="9" fillId="0" borderId="0" xfId="0" applyFont="1" applyFill="1" applyBorder="1" applyAlignment="1">
      <alignment horizontal="left" vertical="center" wrapText="1"/>
    </xf>
    <xf numFmtId="49" fontId="9" fillId="0" borderId="53" xfId="0" applyNumberFormat="1" applyFont="1" applyFill="1" applyBorder="1" applyAlignment="1">
      <alignment horizontal="left" vertical="center" wrapText="1"/>
    </xf>
    <xf numFmtId="49" fontId="9" fillId="0" borderId="35" xfId="0" applyNumberFormat="1" applyFont="1" applyFill="1" applyBorder="1" applyAlignment="1">
      <alignment horizontal="left" vertical="center" wrapText="1"/>
    </xf>
    <xf numFmtId="0" fontId="30" fillId="0" borderId="1" xfId="0" applyFont="1" applyBorder="1" applyAlignment="1">
      <alignment horizontal="left" vertical="center" wrapText="1"/>
    </xf>
    <xf numFmtId="0" fontId="30" fillId="0" borderId="9" xfId="0" applyFont="1" applyBorder="1" applyAlignment="1">
      <alignment horizontal="left" vertical="center" wrapText="1"/>
    </xf>
    <xf numFmtId="0" fontId="30" fillId="0" borderId="36" xfId="0" applyFont="1" applyBorder="1" applyAlignment="1">
      <alignment horizontal="left" vertical="center" wrapText="1"/>
    </xf>
    <xf numFmtId="0" fontId="30" fillId="0" borderId="2" xfId="0" applyFont="1" applyBorder="1" applyAlignment="1">
      <alignment horizontal="left" vertical="center" wrapText="1"/>
    </xf>
    <xf numFmtId="0" fontId="30" fillId="0" borderId="0" xfId="0" applyFont="1" applyBorder="1" applyAlignment="1">
      <alignment horizontal="left" vertical="center" wrapText="1"/>
    </xf>
    <xf numFmtId="0" fontId="30" fillId="0" borderId="59" xfId="0" applyFont="1" applyBorder="1" applyAlignment="1">
      <alignment horizontal="left" vertical="center" wrapText="1"/>
    </xf>
    <xf numFmtId="0" fontId="30" fillId="0" borderId="39" xfId="0" applyFont="1" applyBorder="1" applyAlignment="1">
      <alignment horizontal="left" vertical="center" wrapText="1"/>
    </xf>
    <xf numFmtId="0" fontId="30" fillId="0" borderId="38" xfId="0" applyFont="1" applyBorder="1" applyAlignment="1">
      <alignment horizontal="left" vertical="center" wrapText="1"/>
    </xf>
    <xf numFmtId="0" fontId="30" fillId="0" borderId="37" xfId="0" applyFont="1" applyBorder="1" applyAlignment="1">
      <alignment horizontal="left" vertical="center" wrapText="1"/>
    </xf>
    <xf numFmtId="0" fontId="30" fillId="0" borderId="25" xfId="0" applyFont="1" applyBorder="1" applyAlignment="1">
      <alignment horizontal="left" vertical="center" wrapText="1"/>
    </xf>
    <xf numFmtId="0" fontId="30" fillId="0" borderId="24" xfId="0" applyFont="1" applyBorder="1" applyAlignment="1">
      <alignment horizontal="left" vertical="center" wrapText="1"/>
    </xf>
    <xf numFmtId="49" fontId="31" fillId="5" borderId="0" xfId="0" applyNumberFormat="1" applyFont="1" applyFill="1" applyAlignment="1">
      <alignment horizontal="left" vertical="center" wrapText="1"/>
    </xf>
    <xf numFmtId="0" fontId="30" fillId="0" borderId="25" xfId="0" applyFont="1" applyBorder="1" applyAlignment="1">
      <alignment horizontal="center" vertical="center"/>
    </xf>
    <xf numFmtId="0" fontId="30" fillId="0" borderId="24" xfId="0" applyFont="1" applyBorder="1" applyAlignment="1">
      <alignment horizontal="center" vertical="center"/>
    </xf>
    <xf numFmtId="0" fontId="30" fillId="0" borderId="76" xfId="0" applyFont="1" applyBorder="1" applyAlignment="1">
      <alignment horizontal="center" vertical="center"/>
    </xf>
    <xf numFmtId="0" fontId="8" fillId="0" borderId="73"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53" xfId="0" applyFont="1" applyBorder="1" applyAlignment="1">
      <alignment horizontal="center" vertical="center" wrapText="1"/>
    </xf>
    <xf numFmtId="0" fontId="8" fillId="10" borderId="44" xfId="0" applyFont="1" applyFill="1" applyBorder="1" applyAlignment="1">
      <alignment horizontal="center" vertical="center" wrapText="1"/>
    </xf>
    <xf numFmtId="0" fontId="8" fillId="10" borderId="12" xfId="0" applyFont="1" applyFill="1" applyBorder="1" applyAlignment="1">
      <alignment horizontal="center" vertical="center" wrapText="1"/>
    </xf>
    <xf numFmtId="0" fontId="8" fillId="10" borderId="8" xfId="0" applyFont="1" applyFill="1" applyBorder="1" applyAlignment="1">
      <alignment horizontal="center" vertical="center" wrapText="1"/>
    </xf>
    <xf numFmtId="0" fontId="8" fillId="0" borderId="21" xfId="0" applyFont="1" applyBorder="1" applyAlignment="1">
      <alignment horizontal="center" vertical="center" wrapText="1"/>
    </xf>
    <xf numFmtId="0" fontId="8" fillId="0" borderId="63" xfId="0" applyFont="1" applyBorder="1" applyAlignment="1">
      <alignment horizontal="center" vertical="center" wrapText="1"/>
    </xf>
    <xf numFmtId="0" fontId="8" fillId="0" borderId="61" xfId="0" applyFont="1" applyBorder="1" applyAlignment="1">
      <alignment horizontal="center" vertical="center" wrapText="1"/>
    </xf>
    <xf numFmtId="0" fontId="8" fillId="0" borderId="30" xfId="0" applyFont="1" applyBorder="1" applyAlignment="1">
      <alignment horizontal="center" vertical="center" wrapText="1"/>
    </xf>
    <xf numFmtId="0" fontId="30" fillId="0" borderId="45" xfId="0" applyFont="1" applyBorder="1" applyAlignment="1">
      <alignment horizontal="center" vertical="center"/>
    </xf>
    <xf numFmtId="0" fontId="30" fillId="0" borderId="4" xfId="0" applyFont="1" applyBorder="1" applyAlignment="1">
      <alignment horizontal="center" vertical="center"/>
    </xf>
    <xf numFmtId="0" fontId="2" fillId="0" borderId="54" xfId="0" applyFont="1" applyFill="1" applyBorder="1" applyAlignment="1">
      <alignment horizontal="center" vertical="center" wrapText="1"/>
    </xf>
    <xf numFmtId="0" fontId="31" fillId="7" borderId="58" xfId="0" applyFont="1" applyFill="1" applyBorder="1" applyAlignment="1">
      <alignment horizontal="center" vertical="center" wrapText="1"/>
    </xf>
    <xf numFmtId="0" fontId="30" fillId="0" borderId="24" xfId="0" applyFont="1" applyBorder="1" applyAlignment="1">
      <alignment horizontal="center"/>
    </xf>
    <xf numFmtId="0" fontId="31" fillId="7" borderId="12" xfId="0" applyFont="1" applyFill="1" applyBorder="1" applyAlignment="1">
      <alignment horizontal="center" vertical="center" wrapText="1"/>
    </xf>
    <xf numFmtId="0" fontId="30" fillId="0" borderId="20" xfId="0" applyFont="1" applyBorder="1" applyAlignment="1">
      <alignment horizontal="center" vertical="center"/>
    </xf>
    <xf numFmtId="0" fontId="30" fillId="0" borderId="77" xfId="0" applyFont="1" applyBorder="1" applyAlignment="1">
      <alignment horizontal="center" vertical="center"/>
    </xf>
    <xf numFmtId="0" fontId="2" fillId="0" borderId="63" xfId="0" applyFont="1" applyFill="1" applyBorder="1" applyAlignment="1">
      <alignment horizontal="center" vertical="center" wrapText="1"/>
    </xf>
    <xf numFmtId="0" fontId="2" fillId="0" borderId="44" xfId="0" applyFont="1" applyFill="1" applyBorder="1" applyAlignment="1">
      <alignment horizontal="center" vertical="center" wrapText="1"/>
    </xf>
    <xf numFmtId="0" fontId="30" fillId="0" borderId="71" xfId="0" applyFont="1" applyBorder="1" applyAlignment="1">
      <alignment horizontal="center" vertical="center"/>
    </xf>
    <xf numFmtId="49" fontId="8" fillId="0" borderId="20" xfId="0" applyNumberFormat="1" applyFont="1" applyFill="1" applyBorder="1" applyAlignment="1">
      <alignment horizontal="center" vertical="center" wrapText="1"/>
    </xf>
    <xf numFmtId="49" fontId="8" fillId="0" borderId="19"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10" borderId="37" xfId="0" applyFont="1" applyFill="1" applyBorder="1" applyAlignment="1">
      <alignment horizontal="center" vertical="center"/>
    </xf>
    <xf numFmtId="0" fontId="2" fillId="10" borderId="59" xfId="0" applyFont="1" applyFill="1" applyBorder="1" applyAlignment="1">
      <alignment horizontal="center" vertical="center"/>
    </xf>
    <xf numFmtId="0" fontId="34" fillId="10" borderId="59" xfId="0" applyFont="1" applyFill="1" applyBorder="1" applyAlignment="1">
      <alignment horizontal="center" vertical="center"/>
    </xf>
    <xf numFmtId="0" fontId="34" fillId="10" borderId="36" xfId="0" applyFont="1" applyFill="1" applyBorder="1" applyAlignment="1">
      <alignment horizontal="center" vertical="center"/>
    </xf>
    <xf numFmtId="49" fontId="31" fillId="5" borderId="1" xfId="0" applyNumberFormat="1" applyFont="1" applyFill="1" applyBorder="1" applyAlignment="1">
      <alignment horizontal="left" wrapText="1"/>
    </xf>
    <xf numFmtId="49" fontId="31" fillId="5" borderId="9" xfId="0" applyNumberFormat="1" applyFont="1" applyFill="1" applyBorder="1" applyAlignment="1">
      <alignment horizontal="left" wrapText="1"/>
    </xf>
    <xf numFmtId="0" fontId="43" fillId="0" borderId="0" xfId="0" applyFont="1" applyBorder="1" applyAlignment="1">
      <alignment horizontal="center"/>
    </xf>
    <xf numFmtId="0" fontId="31" fillId="7" borderId="2" xfId="0" applyFont="1" applyFill="1" applyBorder="1" applyAlignment="1">
      <alignment horizontal="left" vertical="center" wrapText="1"/>
    </xf>
    <xf numFmtId="0" fontId="31" fillId="7" borderId="0" xfId="0" applyFont="1" applyFill="1" applyBorder="1" applyAlignment="1">
      <alignment horizontal="left" vertical="center" wrapText="1"/>
    </xf>
    <xf numFmtId="0" fontId="30" fillId="0" borderId="53" xfId="0" applyFont="1" applyBorder="1" applyAlignment="1">
      <alignment horizontal="left" vertical="center" wrapText="1"/>
    </xf>
    <xf numFmtId="0" fontId="30" fillId="0" borderId="34" xfId="0" applyFont="1" applyBorder="1" applyAlignment="1">
      <alignment horizontal="left" vertical="center" wrapText="1"/>
    </xf>
    <xf numFmtId="0" fontId="30" fillId="0" borderId="54" xfId="0" applyFont="1" applyBorder="1" applyAlignment="1">
      <alignment horizontal="left" vertical="center" wrapText="1"/>
    </xf>
    <xf numFmtId="0" fontId="30" fillId="0" borderId="0" xfId="0" applyFont="1" applyBorder="1" applyAlignment="1">
      <alignment horizontal="center" vertical="center" wrapText="1"/>
    </xf>
    <xf numFmtId="0" fontId="9" fillId="6" borderId="73" xfId="0" applyFont="1" applyFill="1" applyBorder="1" applyAlignment="1">
      <alignment horizontal="center" vertical="center" wrapText="1"/>
    </xf>
    <xf numFmtId="0" fontId="9" fillId="6" borderId="18" xfId="0" applyFont="1" applyFill="1" applyBorder="1" applyAlignment="1">
      <alignment horizontal="center" vertical="center" wrapText="1"/>
    </xf>
    <xf numFmtId="0" fontId="9" fillId="6" borderId="16" xfId="0" applyFont="1" applyFill="1" applyBorder="1" applyAlignment="1">
      <alignment horizontal="center" vertical="center" wrapText="1"/>
    </xf>
    <xf numFmtId="0" fontId="9" fillId="6" borderId="21" xfId="0" applyFont="1" applyFill="1" applyBorder="1" applyAlignment="1">
      <alignment horizontal="center" vertical="center" wrapText="1"/>
    </xf>
    <xf numFmtId="0" fontId="9" fillId="6" borderId="49" xfId="0" applyFont="1" applyFill="1" applyBorder="1" applyAlignment="1">
      <alignment horizontal="center" vertical="center" wrapText="1"/>
    </xf>
    <xf numFmtId="0" fontId="9" fillId="6" borderId="51" xfId="0" applyFont="1" applyFill="1" applyBorder="1" applyAlignment="1">
      <alignment horizontal="center" vertical="center" wrapText="1"/>
    </xf>
    <xf numFmtId="0" fontId="30" fillId="0" borderId="73" xfId="0" applyFont="1" applyBorder="1" applyAlignment="1">
      <alignment horizontal="left" vertical="center" wrapText="1"/>
    </xf>
    <xf numFmtId="0" fontId="30" fillId="0" borderId="18" xfId="0" applyFont="1" applyBorder="1" applyAlignment="1">
      <alignment horizontal="left" vertical="center" wrapText="1"/>
    </xf>
    <xf numFmtId="0" fontId="30" fillId="0" borderId="17" xfId="0" applyFont="1" applyBorder="1" applyAlignment="1">
      <alignment horizontal="left" vertical="center" wrapText="1"/>
    </xf>
    <xf numFmtId="49" fontId="30" fillId="0" borderId="10" xfId="0" applyNumberFormat="1" applyFont="1" applyBorder="1" applyAlignment="1">
      <alignment horizontal="left" vertical="center" wrapText="1"/>
    </xf>
    <xf numFmtId="49" fontId="30" fillId="0" borderId="22" xfId="0" applyNumberFormat="1" applyFont="1" applyBorder="1" applyAlignment="1">
      <alignment horizontal="left" vertical="center" wrapText="1"/>
    </xf>
    <xf numFmtId="0" fontId="30" fillId="0" borderId="32" xfId="0" applyFont="1" applyBorder="1" applyAlignment="1">
      <alignment horizontal="left" vertical="center" wrapText="1"/>
    </xf>
    <xf numFmtId="0" fontId="30" fillId="0" borderId="3" xfId="0" applyFont="1" applyBorder="1" applyAlignment="1">
      <alignment horizontal="left" vertical="center" wrapText="1"/>
    </xf>
    <xf numFmtId="0" fontId="30" fillId="0" borderId="6" xfId="0" applyFont="1" applyBorder="1" applyAlignment="1">
      <alignment horizontal="left" vertical="center" wrapText="1"/>
    </xf>
    <xf numFmtId="49" fontId="1" fillId="5" borderId="0" xfId="1" applyNumberFormat="1" applyFill="1" applyAlignment="1" applyProtection="1">
      <alignment horizontal="center" wrapText="1"/>
    </xf>
    <xf numFmtId="0" fontId="41" fillId="0" borderId="10" xfId="0" applyFont="1" applyBorder="1" applyAlignment="1">
      <alignment horizontal="left" vertical="center" wrapText="1"/>
    </xf>
    <xf numFmtId="0" fontId="41" fillId="0" borderId="22" xfId="0" applyFont="1" applyBorder="1" applyAlignment="1">
      <alignment horizontal="left" vertical="center" wrapText="1"/>
    </xf>
    <xf numFmtId="0" fontId="30" fillId="0" borderId="10" xfId="0" applyFont="1" applyBorder="1" applyAlignment="1">
      <alignment horizontal="left" wrapText="1"/>
    </xf>
    <xf numFmtId="0" fontId="30" fillId="0" borderId="22" xfId="0" applyFont="1" applyBorder="1" applyAlignment="1">
      <alignment horizontal="left" wrapText="1"/>
    </xf>
    <xf numFmtId="49" fontId="30" fillId="4" borderId="10" xfId="0" applyNumberFormat="1" applyFont="1" applyFill="1" applyBorder="1" applyAlignment="1">
      <alignment horizontal="left" vertical="center" wrapText="1"/>
    </xf>
    <xf numFmtId="49" fontId="30" fillId="4" borderId="22" xfId="0" applyNumberFormat="1" applyFont="1" applyFill="1" applyBorder="1" applyAlignment="1">
      <alignment horizontal="left" vertical="center" wrapText="1"/>
    </xf>
    <xf numFmtId="49" fontId="30" fillId="0" borderId="35" xfId="0" applyNumberFormat="1" applyFont="1" applyBorder="1" applyAlignment="1">
      <alignment horizontal="left" vertical="center" wrapText="1"/>
    </xf>
    <xf numFmtId="49" fontId="30" fillId="0" borderId="65" xfId="0" applyNumberFormat="1" applyFont="1" applyBorder="1" applyAlignment="1">
      <alignment horizontal="left" vertical="center" wrapText="1"/>
    </xf>
    <xf numFmtId="49" fontId="40" fillId="17" borderId="2" xfId="0" applyNumberFormat="1" applyFont="1" applyFill="1" applyBorder="1" applyAlignment="1">
      <alignment horizontal="center" vertical="center" wrapText="1"/>
    </xf>
    <xf numFmtId="49" fontId="40" fillId="17" borderId="0" xfId="0" applyNumberFormat="1" applyFont="1" applyFill="1" applyBorder="1" applyAlignment="1">
      <alignment horizontal="center" vertical="center" wrapText="1"/>
    </xf>
    <xf numFmtId="49" fontId="40" fillId="17" borderId="59" xfId="0" applyNumberFormat="1" applyFont="1" applyFill="1" applyBorder="1" applyAlignment="1">
      <alignment horizontal="center" vertical="center" wrapText="1"/>
    </xf>
    <xf numFmtId="49" fontId="40" fillId="17" borderId="57" xfId="0" applyNumberFormat="1" applyFont="1" applyFill="1" applyBorder="1" applyAlignment="1">
      <alignment horizontal="center" vertical="center" wrapText="1"/>
    </xf>
    <xf numFmtId="49" fontId="40" fillId="17" borderId="15" xfId="0" applyNumberFormat="1" applyFont="1" applyFill="1" applyBorder="1" applyAlignment="1">
      <alignment horizontal="center" vertical="center" wrapText="1"/>
    </xf>
    <xf numFmtId="49" fontId="40" fillId="17" borderId="68" xfId="0" applyNumberFormat="1" applyFont="1" applyFill="1" applyBorder="1" applyAlignment="1">
      <alignment horizontal="center" vertical="center" wrapText="1"/>
    </xf>
    <xf numFmtId="49" fontId="40" fillId="17" borderId="33" xfId="0" applyNumberFormat="1" applyFont="1" applyFill="1" applyBorder="1" applyAlignment="1">
      <alignment horizontal="center" vertical="center" wrapText="1"/>
    </xf>
    <xf numFmtId="49" fontId="40" fillId="17" borderId="11" xfId="0" applyNumberFormat="1" applyFont="1" applyFill="1" applyBorder="1" applyAlignment="1">
      <alignment horizontal="center" vertical="center" wrapText="1"/>
    </xf>
    <xf numFmtId="49" fontId="40" fillId="17" borderId="69" xfId="0" applyNumberFormat="1" applyFont="1" applyFill="1" applyBorder="1" applyAlignment="1">
      <alignment horizontal="center" vertical="center" wrapText="1"/>
    </xf>
    <xf numFmtId="0" fontId="30" fillId="0" borderId="32" xfId="0" applyFont="1" applyBorder="1" applyAlignment="1">
      <alignment horizontal="center" vertical="center" wrapText="1"/>
    </xf>
    <xf numFmtId="0" fontId="30" fillId="0" borderId="53" xfId="0" applyFont="1" applyBorder="1" applyAlignment="1">
      <alignment horizontal="center" vertical="center" wrapText="1"/>
    </xf>
    <xf numFmtId="0" fontId="30" fillId="0" borderId="66" xfId="0" applyFont="1" applyFill="1" applyBorder="1" applyAlignment="1">
      <alignment horizontal="center" vertical="center" wrapText="1"/>
    </xf>
    <xf numFmtId="0" fontId="30" fillId="0" borderId="32" xfId="0" applyFont="1" applyFill="1" applyBorder="1" applyAlignment="1">
      <alignment horizontal="center" vertical="center" wrapText="1"/>
    </xf>
    <xf numFmtId="0" fontId="8" fillId="10" borderId="17" xfId="0" applyFont="1" applyFill="1" applyBorder="1" applyAlignment="1">
      <alignment horizontal="center" vertical="center" wrapText="1"/>
    </xf>
    <xf numFmtId="0" fontId="8" fillId="10" borderId="6" xfId="0" applyFont="1" applyFill="1" applyBorder="1" applyAlignment="1">
      <alignment horizontal="center" vertical="center" wrapText="1"/>
    </xf>
    <xf numFmtId="0" fontId="8" fillId="10" borderId="54" xfId="0" applyFont="1" applyFill="1" applyBorder="1" applyAlignment="1">
      <alignment horizontal="center" vertical="center" wrapText="1"/>
    </xf>
    <xf numFmtId="0" fontId="31" fillId="7" borderId="51" xfId="0" applyFont="1" applyFill="1" applyBorder="1" applyAlignment="1">
      <alignment horizontal="center" vertical="center" wrapText="1"/>
    </xf>
    <xf numFmtId="0" fontId="31" fillId="7" borderId="47" xfId="0" applyFont="1" applyFill="1" applyBorder="1" applyAlignment="1">
      <alignment horizontal="center" vertical="center" wrapText="1"/>
    </xf>
    <xf numFmtId="0" fontId="31" fillId="7" borderId="75" xfId="0" applyFont="1" applyFill="1" applyBorder="1" applyAlignment="1">
      <alignment horizontal="center" vertical="center" wrapText="1"/>
    </xf>
    <xf numFmtId="0" fontId="31" fillId="7" borderId="46" xfId="0" applyFont="1" applyFill="1" applyBorder="1" applyAlignment="1">
      <alignment horizontal="center" vertical="center" wrapText="1"/>
    </xf>
    <xf numFmtId="0" fontId="31" fillId="7" borderId="3" xfId="0" applyFont="1" applyFill="1" applyBorder="1" applyAlignment="1">
      <alignment horizontal="center" vertical="center" wrapText="1"/>
    </xf>
    <xf numFmtId="0" fontId="31" fillId="7" borderId="49" xfId="0" applyFont="1" applyFill="1" applyBorder="1" applyAlignment="1">
      <alignment horizontal="center" vertical="center" wrapText="1"/>
    </xf>
    <xf numFmtId="0" fontId="9" fillId="6" borderId="53" xfId="0" applyFont="1" applyFill="1" applyBorder="1" applyAlignment="1">
      <alignment horizontal="center" vertical="center" wrapText="1"/>
    </xf>
    <xf numFmtId="0" fontId="9" fillId="6" borderId="34" xfId="0" applyFont="1" applyFill="1" applyBorder="1" applyAlignment="1">
      <alignment horizontal="center" vertical="center" wrapText="1"/>
    </xf>
    <xf numFmtId="0" fontId="9" fillId="6" borderId="35" xfId="0" applyFont="1" applyFill="1" applyBorder="1" applyAlignment="1">
      <alignment horizontal="center" vertical="center" wrapText="1"/>
    </xf>
    <xf numFmtId="0" fontId="9" fillId="0" borderId="66" xfId="0" applyFont="1" applyFill="1" applyBorder="1" applyAlignment="1">
      <alignment horizontal="left" vertical="center" wrapText="1"/>
    </xf>
    <xf numFmtId="0" fontId="2" fillId="0" borderId="48" xfId="0" applyFont="1" applyFill="1" applyBorder="1" applyAlignment="1">
      <alignment horizontal="center" vertical="center" wrapText="1"/>
    </xf>
    <xf numFmtId="49" fontId="31" fillId="5" borderId="0" xfId="6" applyNumberFormat="1" applyFont="1" applyFill="1" applyAlignment="1">
      <alignment horizontal="left"/>
    </xf>
    <xf numFmtId="49" fontId="31" fillId="0" borderId="9" xfId="6" applyNumberFormat="1" applyFont="1" applyFill="1" applyBorder="1" applyAlignment="1">
      <alignment horizontal="center"/>
    </xf>
    <xf numFmtId="49" fontId="31" fillId="7" borderId="39" xfId="6" applyNumberFormat="1" applyFont="1" applyFill="1" applyBorder="1" applyAlignment="1">
      <alignment horizontal="center" vertical="center"/>
    </xf>
    <xf numFmtId="49" fontId="31" fillId="7" borderId="38" xfId="6" applyNumberFormat="1" applyFont="1" applyFill="1" applyBorder="1" applyAlignment="1">
      <alignment horizontal="center" vertical="center"/>
    </xf>
    <xf numFmtId="49" fontId="31" fillId="7" borderId="37" xfId="6" applyNumberFormat="1" applyFont="1" applyFill="1" applyBorder="1" applyAlignment="1">
      <alignment horizontal="center" vertical="center"/>
    </xf>
    <xf numFmtId="49" fontId="31" fillId="7" borderId="1" xfId="6" applyNumberFormat="1" applyFont="1" applyFill="1" applyBorder="1" applyAlignment="1">
      <alignment horizontal="center" vertical="center"/>
    </xf>
    <xf numFmtId="49" fontId="31" fillId="7" borderId="9" xfId="6" applyNumberFormat="1" applyFont="1" applyFill="1" applyBorder="1" applyAlignment="1">
      <alignment horizontal="center" vertical="center"/>
    </xf>
    <xf numFmtId="49" fontId="31" fillId="7" borderId="36" xfId="6" applyNumberFormat="1" applyFont="1" applyFill="1" applyBorder="1" applyAlignment="1">
      <alignment horizontal="center" vertical="center"/>
    </xf>
    <xf numFmtId="49" fontId="2" fillId="0" borderId="61" xfId="5" applyNumberFormat="1" applyFont="1" applyBorder="1" applyAlignment="1">
      <alignment horizontal="left"/>
    </xf>
    <xf numFmtId="49" fontId="15" fillId="0" borderId="13" xfId="5" applyNumberFormat="1" applyFont="1" applyBorder="1" applyAlignment="1">
      <alignment horizontal="left" vertical="top" wrapText="1"/>
    </xf>
    <xf numFmtId="49" fontId="2" fillId="0" borderId="13" xfId="5" applyNumberFormat="1" applyFont="1" applyBorder="1" applyAlignment="1">
      <alignment horizontal="left" vertical="top"/>
    </xf>
  </cellXfs>
  <cellStyles count="11">
    <cellStyle name="Hypertextový odkaz" xfId="1" builtinId="8"/>
    <cellStyle name="MAND_x000d_CHECK.COMMAND_x000e_RENAME.COMMAND_x0008_SHOW.BAR_x000b_DELETE.MENU_x000e_DELETE.COMMAND_x000e_GET.CHA" xfId="2"/>
    <cellStyle name="Normal 2" xfId="3"/>
    <cellStyle name="Normální" xfId="0" builtinId="0"/>
    <cellStyle name="Normální 2" xfId="4"/>
    <cellStyle name="Normální 2 2" xfId="5"/>
    <cellStyle name="Normální 2 3" xfId="6"/>
    <cellStyle name="Normální 2 4" xfId="7"/>
    <cellStyle name="Normální 3" xfId="8"/>
    <cellStyle name="Normální 3 2" xfId="9"/>
    <cellStyle name="Normální 5"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2.xml"/><Relationship Id="rId40" Type="http://schemas.openxmlformats.org/officeDocument/2006/relationships/styles" Target="styles.xml"/><Relationship Id="rId45"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3.xml"/><Relationship Id="rId46" Type="http://schemas.openxmlformats.org/officeDocument/2006/relationships/customXml" Target="../customXml/item4.xml"/><Relationship Id="rId20" Type="http://schemas.openxmlformats.org/officeDocument/2006/relationships/worksheet" Target="worksheets/sheet20.xml"/><Relationship Id="rId41" Type="http://schemas.openxmlformats.org/officeDocument/2006/relationships/sharedStrings" Target="sharedStrings.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11906</xdr:colOff>
      <xdr:row>57</xdr:row>
      <xdr:rowOff>23815</xdr:rowOff>
    </xdr:from>
    <xdr:to>
      <xdr:col>3</xdr:col>
      <xdr:colOff>23813</xdr:colOff>
      <xdr:row>91</xdr:row>
      <xdr:rowOff>154780</xdr:rowOff>
    </xdr:to>
    <xdr:sp macro="" textlink="">
      <xdr:nvSpPr>
        <xdr:cNvPr id="2" name="TextovéPole 1">
          <a:extLst/>
        </xdr:cNvPr>
        <xdr:cNvSpPr txBox="1"/>
      </xdr:nvSpPr>
      <xdr:spPr>
        <a:xfrm>
          <a:off x="11906" y="12334878"/>
          <a:ext cx="13585032" cy="6607965"/>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cs-CZ" sz="1000">
              <a:latin typeface="Arial" panose="020B0604020202020204" pitchFamily="34" charset="0"/>
              <a:cs typeface="Arial" panose="020B0604020202020204" pitchFamily="34" charset="0"/>
            </a:rPr>
            <a:t> Zákon č.  21/1992 Sb., o bankách</a:t>
          </a:r>
        </a:p>
        <a:p>
          <a:pPr algn="ctr"/>
          <a:endParaRPr lang="cs-CZ" sz="1000">
            <a:latin typeface="Arial" panose="020B0604020202020204" pitchFamily="34" charset="0"/>
            <a:cs typeface="Arial" panose="020B0604020202020204" pitchFamily="34" charset="0"/>
          </a:endParaRPr>
        </a:p>
        <a:p>
          <a:pPr algn="ctr"/>
          <a:r>
            <a:rPr lang="cs-CZ" sz="1000">
              <a:latin typeface="Arial" panose="020B0604020202020204" pitchFamily="34" charset="0"/>
              <a:cs typeface="Arial" panose="020B0604020202020204" pitchFamily="34" charset="0"/>
            </a:rPr>
            <a:t>§ 11b</a:t>
          </a:r>
        </a:p>
        <a:p>
          <a:pPr algn="ctr"/>
          <a:endParaRPr lang="cs-CZ" sz="1000">
            <a:latin typeface="Arial" panose="020B0604020202020204" pitchFamily="34" charset="0"/>
            <a:cs typeface="Arial" panose="020B0604020202020204" pitchFamily="34" charset="0"/>
          </a:endParaRPr>
        </a:p>
        <a:p>
          <a:pPr algn="ctr"/>
          <a:r>
            <a:rPr lang="cs-CZ" sz="1000">
              <a:latin typeface="Arial" panose="020B0604020202020204" pitchFamily="34" charset="0"/>
              <a:cs typeface="Arial" panose="020B0604020202020204" pitchFamily="34" charset="0"/>
            </a:rPr>
            <a:t>Uveřejňování informací ovládajícími osobami a bankami</a:t>
          </a:r>
        </a:p>
        <a:p>
          <a:pPr algn="l"/>
          <a:r>
            <a:rPr lang="cs-CZ" sz="1000">
              <a:latin typeface="Arial" panose="020B0604020202020204" pitchFamily="34" charset="0"/>
              <a:cs typeface="Arial" panose="020B0604020202020204" pitchFamily="34" charset="0"/>
            </a:rPr>
            <a:t> </a:t>
          </a:r>
        </a:p>
        <a:p>
          <a:pPr algn="l"/>
          <a:r>
            <a:rPr lang="cs-CZ" sz="1000">
              <a:latin typeface="Arial" panose="020B0604020202020204" pitchFamily="34" charset="0"/>
              <a:cs typeface="Arial" panose="020B0604020202020204" pitchFamily="34" charset="0"/>
            </a:rPr>
            <a:t>	(2) Banka, které jsou stanoveny povinnosti na konsolidovaném základě podle tohoto zákona nebo podle přímo použitelného předpisu Evropské unie upravujícího obezřetnostní požadavky, uveřejňuje každoročně informace o</a:t>
          </a:r>
        </a:p>
        <a:p>
          <a:pPr algn="l"/>
          <a:r>
            <a:rPr lang="cs-CZ" sz="1000">
              <a:latin typeface="Arial" panose="020B0604020202020204" pitchFamily="34" charset="0"/>
              <a:cs typeface="Arial" panose="020B0604020202020204" pitchFamily="34" charset="0"/>
            </a:rPr>
            <a:t> </a:t>
          </a:r>
        </a:p>
        <a:p>
          <a:pPr algn="l"/>
          <a:r>
            <a:rPr lang="cs-CZ" sz="1000">
              <a:latin typeface="Arial" panose="020B0604020202020204" pitchFamily="34" charset="0"/>
              <a:cs typeface="Arial" panose="020B0604020202020204" pitchFamily="34" charset="0"/>
            </a:rPr>
            <a:t>a) majetkoprávních vztazích mezi členy konsolidačního celku, včetně informací o úzkém propojení,</a:t>
          </a:r>
        </a:p>
        <a:p>
          <a:pPr algn="l"/>
          <a:r>
            <a:rPr lang="cs-CZ" sz="1000">
              <a:latin typeface="Arial" panose="020B0604020202020204" pitchFamily="34" charset="0"/>
              <a:cs typeface="Arial" panose="020B0604020202020204" pitchFamily="34" charset="0"/>
            </a:rPr>
            <a:t> </a:t>
          </a:r>
        </a:p>
        <a:p>
          <a:pPr algn="l"/>
          <a:r>
            <a:rPr lang="cs-CZ" sz="1000">
              <a:latin typeface="Arial" panose="020B0604020202020204" pitchFamily="34" charset="0"/>
              <a:cs typeface="Arial" panose="020B0604020202020204" pitchFamily="34" charset="0"/>
            </a:rPr>
            <a:t>b) řídicím a kontrolním systému podle § 8b odst. 1 písm. a) až e),</a:t>
          </a:r>
        </a:p>
        <a:p>
          <a:pPr algn="l"/>
          <a:r>
            <a:rPr lang="cs-CZ" sz="1000">
              <a:latin typeface="Arial" panose="020B0604020202020204" pitchFamily="34" charset="0"/>
              <a:cs typeface="Arial" panose="020B0604020202020204" pitchFamily="34" charset="0"/>
            </a:rPr>
            <a:t> </a:t>
          </a:r>
        </a:p>
        <a:p>
          <a:pPr algn="l"/>
          <a:r>
            <a:rPr lang="cs-CZ" sz="1000">
              <a:latin typeface="Arial" panose="020B0604020202020204" pitchFamily="34" charset="0"/>
              <a:cs typeface="Arial" panose="020B0604020202020204" pitchFamily="34" charset="0"/>
            </a:rPr>
            <a:t>c) řídicím a kontrolním systému konsolidačního celku podle § 8b odst. 4.</a:t>
          </a:r>
        </a:p>
        <a:p>
          <a:pPr marL="0" indent="0" algn="l"/>
          <a:endParaRPr lang="cs-CZ" sz="1000">
            <a:solidFill>
              <a:schemeClr val="dk1"/>
            </a:solidFill>
            <a:latin typeface="Arial" panose="020B0604020202020204" pitchFamily="34" charset="0"/>
            <a:ea typeface="+mn-ea"/>
            <a:cs typeface="Arial" panose="020B0604020202020204" pitchFamily="34" charset="0"/>
          </a:endParaRPr>
        </a:p>
        <a:p>
          <a:pPr marL="0" indent="0" algn="ctr"/>
          <a:r>
            <a:rPr lang="cs-CZ" sz="1000">
              <a:solidFill>
                <a:schemeClr val="dk1"/>
              </a:solidFill>
              <a:latin typeface="Arial" panose="020B0604020202020204" pitchFamily="34" charset="0"/>
              <a:ea typeface="+mn-ea"/>
              <a:cs typeface="Arial" panose="020B0604020202020204" pitchFamily="34" charset="0"/>
            </a:rPr>
            <a:t>Zákon č.. 87/1995 Sb., o spořitelních a úvěrních družstvech </a:t>
          </a:r>
        </a:p>
        <a:p>
          <a:pPr marL="0" indent="0" algn="ctr"/>
          <a:endParaRPr lang="cs-CZ" sz="1000">
            <a:solidFill>
              <a:schemeClr val="dk1"/>
            </a:solidFill>
            <a:latin typeface="Arial" panose="020B0604020202020204" pitchFamily="34" charset="0"/>
            <a:ea typeface="+mn-ea"/>
            <a:cs typeface="Arial" panose="020B0604020202020204" pitchFamily="34" charset="0"/>
          </a:endParaRPr>
        </a:p>
        <a:p>
          <a:pPr marL="0" indent="0" algn="ctr"/>
          <a:r>
            <a:rPr lang="cs-CZ" sz="1000">
              <a:solidFill>
                <a:schemeClr val="dk1"/>
              </a:solidFill>
              <a:latin typeface="Arial" panose="020B0604020202020204" pitchFamily="34" charset="0"/>
              <a:ea typeface="+mn-ea"/>
              <a:cs typeface="Arial" panose="020B0604020202020204" pitchFamily="34" charset="0"/>
            </a:rPr>
            <a:t>§ 7b </a:t>
          </a:r>
        </a:p>
        <a:p>
          <a:pPr marL="0" indent="0" algn="ctr"/>
          <a:r>
            <a:rPr lang="cs-CZ" sz="1000">
              <a:solidFill>
                <a:schemeClr val="dk1"/>
              </a:solidFill>
              <a:latin typeface="Arial" panose="020B0604020202020204" pitchFamily="34" charset="0"/>
              <a:ea typeface="+mn-ea"/>
              <a:cs typeface="Arial" panose="020B0604020202020204" pitchFamily="34" charset="0"/>
            </a:rPr>
            <a:t> </a:t>
          </a:r>
        </a:p>
        <a:p>
          <a:pPr marL="0" indent="0" algn="ctr"/>
          <a:r>
            <a:rPr lang="cs-CZ" sz="1000">
              <a:solidFill>
                <a:schemeClr val="dk1"/>
              </a:solidFill>
              <a:latin typeface="Arial" panose="020B0604020202020204" pitchFamily="34" charset="0"/>
              <a:ea typeface="+mn-ea"/>
              <a:cs typeface="Arial" panose="020B0604020202020204" pitchFamily="34" charset="0"/>
            </a:rPr>
            <a:t>Uveřejňování informací </a:t>
          </a:r>
        </a:p>
        <a:p>
          <a:pPr marL="0" indent="0" algn="ctr"/>
          <a:r>
            <a:rPr lang="cs-CZ" sz="1000">
              <a:solidFill>
                <a:schemeClr val="dk1"/>
              </a:solidFill>
              <a:latin typeface="Arial" panose="020B0604020202020204" pitchFamily="34" charset="0"/>
              <a:ea typeface="+mn-ea"/>
              <a:cs typeface="Arial" panose="020B0604020202020204" pitchFamily="34" charset="0"/>
            </a:rPr>
            <a:t> </a:t>
          </a:r>
        </a:p>
        <a:p>
          <a:pPr marL="0" indent="0" algn="l"/>
          <a:r>
            <a:rPr lang="cs-CZ" sz="1000">
              <a:solidFill>
                <a:schemeClr val="dk1"/>
              </a:solidFill>
              <a:latin typeface="Arial" panose="020B0604020202020204" pitchFamily="34" charset="0"/>
              <a:ea typeface="+mn-ea"/>
              <a:cs typeface="Arial" panose="020B0604020202020204" pitchFamily="34" charset="0"/>
            </a:rPr>
            <a:t> 	(2) Družstevní záložna, které jsou stanoveny povinnosti na konsolidovaném základě podle tohoto zákona nebo podle přímo použitelného předpisu Evropské unie upravujícího obezřetnostní požadavky, uveřejňuje každoročně informace o </a:t>
          </a:r>
        </a:p>
        <a:p>
          <a:pPr marL="0" indent="0" algn="l"/>
          <a:r>
            <a:rPr lang="cs-CZ" sz="1000">
              <a:solidFill>
                <a:schemeClr val="dk1"/>
              </a:solidFill>
              <a:latin typeface="Arial" panose="020B0604020202020204" pitchFamily="34" charset="0"/>
              <a:ea typeface="+mn-ea"/>
              <a:cs typeface="Arial" panose="020B0604020202020204" pitchFamily="34" charset="0"/>
            </a:rPr>
            <a:t> </a:t>
          </a:r>
        </a:p>
        <a:p>
          <a:pPr marL="0" indent="0" algn="l"/>
          <a:r>
            <a:rPr lang="cs-CZ" sz="1000">
              <a:solidFill>
                <a:schemeClr val="dk1"/>
              </a:solidFill>
              <a:latin typeface="Arial" panose="020B0604020202020204" pitchFamily="34" charset="0"/>
              <a:ea typeface="+mn-ea"/>
              <a:cs typeface="Arial" panose="020B0604020202020204" pitchFamily="34" charset="0"/>
            </a:rPr>
            <a:t>a) majetkoprávních vztazích mezi členy konsolidačního celku, včetně informací o úzkém propojení,</a:t>
          </a:r>
        </a:p>
        <a:p>
          <a:pPr marL="0" indent="0" algn="l"/>
          <a:r>
            <a:rPr lang="cs-CZ" sz="1000">
              <a:solidFill>
                <a:schemeClr val="dk1"/>
              </a:solidFill>
              <a:latin typeface="Arial" panose="020B0604020202020204" pitchFamily="34" charset="0"/>
              <a:ea typeface="+mn-ea"/>
              <a:cs typeface="Arial" panose="020B0604020202020204" pitchFamily="34" charset="0"/>
            </a:rPr>
            <a:t> </a:t>
          </a:r>
        </a:p>
        <a:p>
          <a:pPr marL="0" indent="0" algn="l"/>
          <a:r>
            <a:rPr lang="cs-CZ" sz="1000">
              <a:solidFill>
                <a:schemeClr val="dk1"/>
              </a:solidFill>
              <a:latin typeface="Arial" panose="020B0604020202020204" pitchFamily="34" charset="0"/>
              <a:ea typeface="+mn-ea"/>
              <a:cs typeface="Arial" panose="020B0604020202020204" pitchFamily="34" charset="0"/>
            </a:rPr>
            <a:t>b) řídicím a kontrolním systému podle § 7a odst. 1 písm. a) až e),</a:t>
          </a:r>
        </a:p>
        <a:p>
          <a:pPr marL="0" indent="0" algn="l"/>
          <a:r>
            <a:rPr lang="cs-CZ" sz="1000">
              <a:solidFill>
                <a:schemeClr val="dk1"/>
              </a:solidFill>
              <a:latin typeface="Arial" panose="020B0604020202020204" pitchFamily="34" charset="0"/>
              <a:ea typeface="+mn-ea"/>
              <a:cs typeface="Arial" panose="020B0604020202020204" pitchFamily="34" charset="0"/>
            </a:rPr>
            <a:t> </a:t>
          </a:r>
        </a:p>
        <a:p>
          <a:pPr marL="0" indent="0" algn="l"/>
          <a:r>
            <a:rPr lang="cs-CZ" sz="1000">
              <a:solidFill>
                <a:schemeClr val="dk1"/>
              </a:solidFill>
              <a:latin typeface="Arial" panose="020B0604020202020204" pitchFamily="34" charset="0"/>
              <a:ea typeface="+mn-ea"/>
              <a:cs typeface="Arial" panose="020B0604020202020204" pitchFamily="34" charset="0"/>
            </a:rPr>
            <a:t>c) řídicím a kontrolním systému konsolidačního celku podle § 7a odst. 4.</a:t>
          </a:r>
        </a:p>
        <a:p>
          <a:pPr marL="0" indent="0" algn="l"/>
          <a:endParaRPr lang="cs-CZ" sz="1000">
            <a:solidFill>
              <a:schemeClr val="dk1"/>
            </a:solidFill>
            <a:latin typeface="Arial" panose="020B0604020202020204" pitchFamily="34" charset="0"/>
            <a:ea typeface="+mn-ea"/>
            <a:cs typeface="Arial" panose="020B0604020202020204" pitchFamily="34" charset="0"/>
          </a:endParaRPr>
        </a:p>
        <a:p>
          <a:pPr marL="0" indent="0" algn="ctr"/>
          <a:r>
            <a:rPr lang="cs-CZ" sz="1000">
              <a:solidFill>
                <a:schemeClr val="dk1"/>
              </a:solidFill>
              <a:latin typeface="Arial" panose="020B0604020202020204" pitchFamily="34" charset="0"/>
              <a:ea typeface="+mn-ea"/>
              <a:cs typeface="Arial" panose="020B0604020202020204" pitchFamily="34" charset="0"/>
            </a:rPr>
            <a:t>Zákon č. 256/2004 Sb., o podnikání na kapitálovém trhu</a:t>
          </a:r>
        </a:p>
        <a:p>
          <a:pPr marL="0" indent="0" algn="ctr"/>
          <a:endParaRPr lang="cs-CZ" sz="1000">
            <a:solidFill>
              <a:schemeClr val="dk1"/>
            </a:solidFill>
            <a:latin typeface="Arial" panose="020B0604020202020204" pitchFamily="34" charset="0"/>
            <a:ea typeface="+mn-ea"/>
            <a:cs typeface="Arial" panose="020B0604020202020204" pitchFamily="34" charset="0"/>
          </a:endParaRPr>
        </a:p>
        <a:p>
          <a:pPr marL="0" indent="0" algn="ctr"/>
          <a:endParaRPr lang="cs-CZ" sz="1000">
            <a:solidFill>
              <a:schemeClr val="dk1"/>
            </a:solidFill>
            <a:latin typeface="Arial" panose="020B0604020202020204" pitchFamily="34" charset="0"/>
            <a:ea typeface="+mn-ea"/>
            <a:cs typeface="Arial" panose="020B0604020202020204" pitchFamily="34" charset="0"/>
          </a:endParaRPr>
        </a:p>
        <a:p>
          <a:pPr marL="0" indent="0" algn="ctr"/>
          <a:r>
            <a:rPr lang="cs-CZ" sz="1000">
              <a:latin typeface="Arial" panose="020B0604020202020204" pitchFamily="34" charset="0"/>
              <a:cs typeface="Arial" panose="020B0604020202020204" pitchFamily="34" charset="0"/>
            </a:rPr>
            <a:t>Uveřejňování údajů obchodníkem s cennými papíry</a:t>
          </a:r>
        </a:p>
        <a:p>
          <a:pPr marL="0" indent="0" algn="l"/>
          <a:endParaRPr lang="cs-CZ" sz="1000">
            <a:latin typeface="Arial" panose="020B0604020202020204" pitchFamily="34" charset="0"/>
            <a:cs typeface="Arial" panose="020B0604020202020204" pitchFamily="34" charset="0"/>
          </a:endParaRPr>
        </a:p>
        <a:p>
          <a:pPr marL="0" indent="0" algn="ctr"/>
          <a:r>
            <a:rPr lang="cs-CZ" sz="1000">
              <a:latin typeface="Arial" panose="020B0604020202020204" pitchFamily="34" charset="0"/>
              <a:cs typeface="Arial" panose="020B0604020202020204" pitchFamily="34" charset="0"/>
            </a:rPr>
            <a:t>§ 16a</a:t>
          </a:r>
        </a:p>
        <a:p>
          <a:pPr marL="0" indent="0" algn="l"/>
          <a:r>
            <a:rPr lang="cs-CZ" sz="1000">
              <a:latin typeface="Arial" panose="020B0604020202020204" pitchFamily="34" charset="0"/>
              <a:cs typeface="Arial" panose="020B0604020202020204" pitchFamily="34" charset="0"/>
            </a:rPr>
            <a:t>	 </a:t>
          </a:r>
        </a:p>
        <a:p>
          <a:pPr marL="0" indent="0" algn="l"/>
          <a:r>
            <a:rPr lang="cs-CZ" sz="1000">
              <a:latin typeface="Arial" panose="020B0604020202020204" pitchFamily="34" charset="0"/>
              <a:cs typeface="Arial" panose="020B0604020202020204" pitchFamily="34" charset="0"/>
            </a:rPr>
            <a:t>	(2) Obchodník s cennými papíry, kterému jsou stanoveny povinnosti na konsolidovaném základě podle tohoto zákona nebo podle přímo použitelného předpisu Evropské unie upravujícího obezřetnostní požadavky, uveřejňuje každoročně informace o</a:t>
          </a:r>
        </a:p>
        <a:p>
          <a:pPr marL="0" indent="0" algn="l"/>
          <a:r>
            <a:rPr lang="cs-CZ" sz="1000">
              <a:latin typeface="Arial" panose="020B0604020202020204" pitchFamily="34" charset="0"/>
              <a:cs typeface="Arial" panose="020B0604020202020204" pitchFamily="34" charset="0"/>
            </a:rPr>
            <a:t> </a:t>
          </a:r>
        </a:p>
        <a:p>
          <a:pPr marL="0" indent="0" algn="l"/>
          <a:r>
            <a:rPr lang="cs-CZ" sz="1000">
              <a:latin typeface="Arial" panose="020B0604020202020204" pitchFamily="34" charset="0"/>
              <a:cs typeface="Arial" panose="020B0604020202020204" pitchFamily="34" charset="0"/>
            </a:rPr>
            <a:t>a) majetkoprávních vztazích mezi členy konsolidačního celku, včetně informací o úzkém propojení,</a:t>
          </a:r>
        </a:p>
        <a:p>
          <a:pPr marL="0" indent="0" algn="l"/>
          <a:r>
            <a:rPr lang="cs-CZ" sz="1000">
              <a:latin typeface="Arial" panose="020B0604020202020204" pitchFamily="34" charset="0"/>
              <a:cs typeface="Arial" panose="020B0604020202020204" pitchFamily="34" charset="0"/>
            </a:rPr>
            <a:t> </a:t>
          </a:r>
        </a:p>
        <a:p>
          <a:pPr marL="0" indent="0" algn="l"/>
          <a:r>
            <a:rPr lang="cs-CZ" sz="1000">
              <a:latin typeface="Arial" panose="020B0604020202020204" pitchFamily="34" charset="0"/>
              <a:cs typeface="Arial" panose="020B0604020202020204" pitchFamily="34" charset="0"/>
            </a:rPr>
            <a:t>b) řídicím a kontrolním systému podle § 12 a § 12a odst. 1,</a:t>
          </a:r>
        </a:p>
        <a:p>
          <a:pPr marL="0" indent="0" algn="l"/>
          <a:r>
            <a:rPr lang="cs-CZ" sz="1000">
              <a:latin typeface="Arial" panose="020B0604020202020204" pitchFamily="34" charset="0"/>
              <a:cs typeface="Arial" panose="020B0604020202020204" pitchFamily="34" charset="0"/>
            </a:rPr>
            <a:t> </a:t>
          </a:r>
        </a:p>
        <a:p>
          <a:pPr marL="0" indent="0" algn="l"/>
          <a:r>
            <a:rPr lang="cs-CZ" sz="1000">
              <a:latin typeface="Arial" panose="020B0604020202020204" pitchFamily="34" charset="0"/>
              <a:cs typeface="Arial" panose="020B0604020202020204" pitchFamily="34" charset="0"/>
            </a:rPr>
            <a:t>c) řídicím a kontrolním systému konsolidačního celku podle § 12a odst. 4, 5 a 6.</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323850</xdr:colOff>
      <xdr:row>76</xdr:row>
      <xdr:rowOff>47627</xdr:rowOff>
    </xdr:from>
    <xdr:to>
      <xdr:col>3</xdr:col>
      <xdr:colOff>2247900</xdr:colOff>
      <xdr:row>92</xdr:row>
      <xdr:rowOff>19051</xdr:rowOff>
    </xdr:to>
    <xdr:sp macro="" textlink="">
      <xdr:nvSpPr>
        <xdr:cNvPr id="2" name="TextovéPole 1"/>
        <xdr:cNvSpPr txBox="1"/>
      </xdr:nvSpPr>
      <xdr:spPr>
        <a:xfrm>
          <a:off x="323850" y="14316077"/>
          <a:ext cx="9010650" cy="28670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sz="1100"/>
            <a:t>Franck du Plessix (*1965)</a:t>
          </a:r>
          <a:r>
            <a:rPr lang="cs-CZ" sz="1100" baseline="0"/>
            <a:t>   </a:t>
          </a:r>
          <a:r>
            <a:rPr lang="cs-CZ" sz="1100"/>
            <a:t>předseda představenstva</a:t>
          </a:r>
        </a:p>
        <a:p>
          <a:r>
            <a:rPr lang="cs-CZ" sz="1100"/>
            <a:t>Vzdělání</a:t>
          </a:r>
        </a:p>
        <a:p>
          <a:r>
            <a:rPr lang="cs-CZ" sz="1100"/>
            <a:t>Clermont Ferrand University, Francie - Executive SG MBA Wealth Management</a:t>
          </a:r>
        </a:p>
        <a:p>
          <a:r>
            <a:rPr lang="cs-CZ" sz="1100"/>
            <a:t>Kellogg Northwestern University, Chicago, titul MBA</a:t>
          </a:r>
        </a:p>
        <a:p>
          <a:r>
            <a:rPr lang="cs-CZ" sz="1100"/>
            <a:t>Ecole Supérieure de Commerce de Rouen, Francie - obor podnikové finance, bankovnictví a kapitálové trhy, titul MBA</a:t>
          </a:r>
        </a:p>
        <a:p>
          <a:r>
            <a:rPr lang="cs-CZ" sz="1100"/>
            <a:t>Praxe</a:t>
          </a:r>
        </a:p>
        <a:p>
          <a:r>
            <a:rPr lang="cs-CZ" sz="1100"/>
            <a:t>1993 - Société Générale - Vedoucí pro měnové opce v Asii, Tokio-Singapur </a:t>
          </a:r>
        </a:p>
        <a:p>
          <a:r>
            <a:rPr lang="cs-CZ" sz="1100"/>
            <a:t>1996 - Société Générale - Vedoucí oddělení treasury, Singapur </a:t>
          </a:r>
        </a:p>
        <a:p>
          <a:r>
            <a:rPr lang="cs-CZ" sz="1100"/>
            <a:t>2000 - Société Générale - Výkonný ředitel, obchodní rozvoj, Private Banking France </a:t>
          </a:r>
        </a:p>
        <a:p>
          <a:r>
            <a:rPr lang="cs-CZ" sz="1100"/>
            <a:t>2003 - Société Générale Asset Management AI - Globální vedoucí prodeje a správy strukturovaných aktiv </a:t>
          </a:r>
        </a:p>
        <a:p>
          <a:r>
            <a:rPr lang="cs-CZ" sz="1100"/>
            <a:t>2008 - Credit Agricole Asset Management AI - Globální vedoucí prodeje strukturovaných aktiv </a:t>
          </a:r>
        </a:p>
        <a:p>
          <a:r>
            <a:rPr lang="cs-CZ" sz="1100"/>
            <a:t>2010 - Amundi - Vedoucí rozvoje nových partnerství </a:t>
          </a:r>
        </a:p>
        <a:p>
          <a:r>
            <a:rPr lang="cs-CZ" sz="1100"/>
            <a:t>2012 - Amundi - Vedoucí mezinárodního prodeje, divize maloobchodní sítě </a:t>
          </a:r>
        </a:p>
        <a:p>
          <a:r>
            <a:rPr lang="cs-CZ" sz="1100"/>
            <a:t>2015 - IKS KB - ředitel společnosti a předseda představenstva </a:t>
          </a:r>
        </a:p>
        <a:p>
          <a:r>
            <a:rPr lang="cs-CZ" sz="1100"/>
            <a:t>2018 - A</a:t>
          </a:r>
          <a:r>
            <a:rPr lang="cs-CZ" sz="1100">
              <a:solidFill>
                <a:schemeClr val="dk1"/>
              </a:solidFill>
              <a:effectLst/>
              <a:latin typeface="+mn-lt"/>
              <a:ea typeface="+mn-ea"/>
              <a:cs typeface="+mn-cs"/>
            </a:rPr>
            <a:t>mundi Czech Republic Asset Management, a.s. ,  </a:t>
          </a:r>
          <a:r>
            <a:rPr lang="cs-CZ" sz="1100"/>
            <a:t>ředitel společnosti a předseda představenstva </a:t>
          </a:r>
        </a:p>
      </xdr:txBody>
    </xdr:sp>
    <xdr:clientData/>
  </xdr:twoCellAnchor>
  <xdr:twoCellAnchor>
    <xdr:from>
      <xdr:col>0</xdr:col>
      <xdr:colOff>95250</xdr:colOff>
      <xdr:row>242</xdr:row>
      <xdr:rowOff>95249</xdr:rowOff>
    </xdr:from>
    <xdr:to>
      <xdr:col>3</xdr:col>
      <xdr:colOff>1295400</xdr:colOff>
      <xdr:row>253</xdr:row>
      <xdr:rowOff>19050</xdr:rowOff>
    </xdr:to>
    <xdr:sp macro="" textlink="">
      <xdr:nvSpPr>
        <xdr:cNvPr id="4" name="TextovéPole 3"/>
        <xdr:cNvSpPr txBox="1"/>
      </xdr:nvSpPr>
      <xdr:spPr>
        <a:xfrm>
          <a:off x="95250" y="44405549"/>
          <a:ext cx="8286750" cy="19145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b="1"/>
            <a:t>Tony Du Prez (*1982)</a:t>
          </a:r>
          <a:r>
            <a:rPr lang="cs-CZ" b="1" baseline="0"/>
            <a:t> </a:t>
          </a:r>
          <a:r>
            <a:rPr lang="cs-CZ"/>
            <a:t>místopředseda představenstva a náměstek ředitele pro investice</a:t>
          </a:r>
        </a:p>
        <a:p>
          <a:r>
            <a:rPr lang="cs-CZ" b="1"/>
            <a:t>Vzdělání</a:t>
          </a:r>
        </a:p>
        <a:p>
          <a:r>
            <a:rPr lang="cs-CZ"/>
            <a:t>Master Degree – Wealth Management and Private Banking - Univerity of Paris IX – Dauphine</a:t>
          </a:r>
        </a:p>
        <a:p>
          <a:r>
            <a:rPr lang="cs-CZ"/>
            <a:t>Bachelor Degree – Financial market, institutional savings and wealth management - University of Poitiers</a:t>
          </a:r>
        </a:p>
        <a:p>
          <a:r>
            <a:rPr lang="cs-CZ" b="1"/>
            <a:t>Praxe</a:t>
          </a:r>
        </a:p>
        <a:p>
          <a:r>
            <a:rPr lang="cs-CZ" b="1"/>
            <a:t>2006</a:t>
          </a:r>
          <a:r>
            <a:rPr lang="cs-CZ"/>
            <a:t> - Société Générale Asset Management (SGAM) - Trader – Buy side </a:t>
          </a:r>
        </a:p>
        <a:p>
          <a:r>
            <a:rPr lang="cs-CZ" b="1"/>
            <a:t>2007</a:t>
          </a:r>
          <a:r>
            <a:rPr lang="cs-CZ"/>
            <a:t> - Société Générale Asset Management (SGAM) – Portfolio manažer – peněžní trhy a dlouhodobé vládní dluhopisy </a:t>
          </a:r>
        </a:p>
        <a:p>
          <a:r>
            <a:rPr lang="cs-CZ" b="1"/>
            <a:t>2010</a:t>
          </a:r>
          <a:r>
            <a:rPr lang="cs-CZ"/>
            <a:t> - AMUNDI Group – Vedoucí krátkodobých investic (objem pod správou 22 miliard €) </a:t>
          </a:r>
        </a:p>
        <a:p>
          <a:r>
            <a:rPr lang="cs-CZ" b="1"/>
            <a:t>2015</a:t>
          </a:r>
          <a:r>
            <a:rPr lang="cs-CZ"/>
            <a:t> - IKB KB - místopředseda představenstva a náměstek ředitele pro investice </a:t>
          </a:r>
        </a:p>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2018</a:t>
          </a:r>
          <a:r>
            <a:rPr lang="cs-CZ" sz="1100">
              <a:solidFill>
                <a:schemeClr val="dk1"/>
              </a:solidFill>
              <a:effectLst/>
              <a:latin typeface="+mn-lt"/>
              <a:ea typeface="+mn-ea"/>
              <a:cs typeface="+mn-cs"/>
            </a:rPr>
            <a:t> - Amundi Czech Republic Asset Management, a.s. , člen představenstva </a:t>
          </a:r>
          <a:r>
            <a:rPr lang="cs-CZ"/>
            <a:t>a náměstek ředitele pro investice</a:t>
          </a:r>
        </a:p>
        <a:p>
          <a:endParaRPr lang="cs-CZ" sz="1100"/>
        </a:p>
      </xdr:txBody>
    </xdr:sp>
    <xdr:clientData/>
  </xdr:twoCellAnchor>
  <xdr:twoCellAnchor>
    <xdr:from>
      <xdr:col>0</xdr:col>
      <xdr:colOff>685800</xdr:colOff>
      <xdr:row>38</xdr:row>
      <xdr:rowOff>161925</xdr:rowOff>
    </xdr:from>
    <xdr:to>
      <xdr:col>2</xdr:col>
      <xdr:colOff>2124075</xdr:colOff>
      <xdr:row>49</xdr:row>
      <xdr:rowOff>104775</xdr:rowOff>
    </xdr:to>
    <xdr:sp macro="" textlink="">
      <xdr:nvSpPr>
        <xdr:cNvPr id="5" name="TextovéPole 4"/>
        <xdr:cNvSpPr txBox="1"/>
      </xdr:nvSpPr>
      <xdr:spPr>
        <a:xfrm>
          <a:off x="685800" y="7553325"/>
          <a:ext cx="5676900" cy="19335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b="1"/>
            <a:t>Roman Pospíšil (*1961)</a:t>
          </a:r>
          <a:r>
            <a:rPr lang="cs-CZ" b="1" baseline="0"/>
            <a:t> </a:t>
          </a:r>
          <a:r>
            <a:rPr lang="cs-CZ"/>
            <a:t>člen představenstva</a:t>
          </a:r>
        </a:p>
        <a:p>
          <a:r>
            <a:rPr lang="cs-CZ" b="1"/>
            <a:t>Vzdělání</a:t>
          </a:r>
        </a:p>
        <a:p>
          <a:r>
            <a:rPr lang="cs-CZ"/>
            <a:t>Jihočeská univerzita, titul Mgr.</a:t>
          </a:r>
        </a:p>
        <a:p>
          <a:r>
            <a:rPr lang="cs-CZ"/>
            <a:t>Graduate School of Banking Colorado, USA, titul MBA</a:t>
          </a:r>
        </a:p>
        <a:p>
          <a:r>
            <a:rPr lang="cs-CZ"/>
            <a:t>Barclays Bank kurzy</a:t>
          </a:r>
        </a:p>
        <a:p>
          <a:r>
            <a:rPr lang="cs-CZ" b="1"/>
            <a:t>Praxe</a:t>
          </a:r>
        </a:p>
        <a:p>
          <a:r>
            <a:rPr lang="cs-CZ" b="1"/>
            <a:t>1999</a:t>
          </a:r>
          <a:r>
            <a:rPr lang="cs-CZ"/>
            <a:t> - předseda představenstva a ředitel společnosti IKS KB, a.s. </a:t>
          </a:r>
        </a:p>
        <a:p>
          <a:r>
            <a:rPr lang="cs-CZ" b="1"/>
            <a:t>2001</a:t>
          </a:r>
          <a:r>
            <a:rPr lang="cs-CZ"/>
            <a:t> - Pioneer Investments, Divize New Europe </a:t>
          </a:r>
        </a:p>
        <a:p>
          <a:r>
            <a:rPr lang="cs-CZ" b="1"/>
            <a:t>2003</a:t>
          </a:r>
          <a:r>
            <a:rPr lang="cs-CZ"/>
            <a:t> - Pioneer Investments, generální ředitel, předseda představenstva </a:t>
          </a:r>
        </a:p>
        <a:p>
          <a:r>
            <a:rPr lang="cs-CZ" b="1"/>
            <a:t>2018</a:t>
          </a:r>
          <a:r>
            <a:rPr lang="cs-CZ"/>
            <a:t> - Amundi Czech Republic Asset Management, a.s. , člen představenstva </a:t>
          </a:r>
        </a:p>
        <a:p>
          <a:endParaRPr lang="cs-CZ" sz="1100"/>
        </a:p>
      </xdr:txBody>
    </xdr:sp>
    <xdr:clientData/>
  </xdr:twoCellAnchor>
  <xdr:twoCellAnchor>
    <xdr:from>
      <xdr:col>0</xdr:col>
      <xdr:colOff>333375</xdr:colOff>
      <xdr:row>175</xdr:row>
      <xdr:rowOff>57150</xdr:rowOff>
    </xdr:from>
    <xdr:to>
      <xdr:col>3</xdr:col>
      <xdr:colOff>2809875</xdr:colOff>
      <xdr:row>185</xdr:row>
      <xdr:rowOff>142875</xdr:rowOff>
    </xdr:to>
    <xdr:sp macro="" textlink="">
      <xdr:nvSpPr>
        <xdr:cNvPr id="6" name="TextovéPole 5"/>
        <xdr:cNvSpPr txBox="1"/>
      </xdr:nvSpPr>
      <xdr:spPr>
        <a:xfrm>
          <a:off x="333375" y="32242125"/>
          <a:ext cx="9563100" cy="18954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b="1"/>
            <a:t>Vendula Klučková (*1968)</a:t>
          </a:r>
          <a:r>
            <a:rPr lang="cs-CZ" b="1" baseline="0"/>
            <a:t> </a:t>
          </a:r>
          <a:r>
            <a:rPr lang="cs-CZ"/>
            <a:t>členka představenstva</a:t>
          </a:r>
        </a:p>
        <a:p>
          <a:r>
            <a:rPr lang="cs-CZ" b="1"/>
            <a:t>Vzdělání</a:t>
          </a:r>
        </a:p>
        <a:p>
          <a:r>
            <a:rPr lang="cs-CZ"/>
            <a:t>ČVUT Praha, titul Ing.</a:t>
          </a:r>
        </a:p>
        <a:p>
          <a:r>
            <a:rPr lang="cs-CZ"/>
            <a:t>Sacred Heart University, Fairfield, CT, USA, titul MBA</a:t>
          </a:r>
        </a:p>
        <a:p>
          <a:r>
            <a:rPr lang="cs-CZ" b="1"/>
            <a:t>Praxe</a:t>
          </a:r>
        </a:p>
        <a:p>
          <a:r>
            <a:rPr lang="cs-CZ" b="1"/>
            <a:t>1993</a:t>
          </a:r>
          <a:r>
            <a:rPr lang="cs-CZ"/>
            <a:t> - ŽB-Trust, investiční společnost, a.s., řízení oddělení IT, administrace, účetnictví fondů a Back Office </a:t>
          </a:r>
        </a:p>
        <a:p>
          <a:r>
            <a:rPr lang="cs-CZ" b="1"/>
            <a:t>2004</a:t>
          </a:r>
          <a:r>
            <a:rPr lang="cs-CZ"/>
            <a:t> - Pioneer Investments, provozní ředitelka, Členka představenstva a místopředsedkyně představenstva Pioneer investiční společnost, a.s. </a:t>
          </a:r>
        </a:p>
        <a:p>
          <a:r>
            <a:rPr lang="cs-CZ" sz="1100" b="1">
              <a:solidFill>
                <a:schemeClr val="dk1"/>
              </a:solidFill>
              <a:effectLst/>
              <a:latin typeface="+mn-lt"/>
              <a:ea typeface="+mn-ea"/>
              <a:cs typeface="+mn-cs"/>
            </a:rPr>
            <a:t>2018</a:t>
          </a:r>
          <a:r>
            <a:rPr lang="cs-CZ" sz="1100">
              <a:solidFill>
                <a:schemeClr val="dk1"/>
              </a:solidFill>
              <a:effectLst/>
              <a:latin typeface="+mn-lt"/>
              <a:ea typeface="+mn-ea"/>
              <a:cs typeface="+mn-cs"/>
            </a:rPr>
            <a:t> - Amundi Czech Republic Asset Management, a.s. , člen představenstva </a:t>
          </a:r>
          <a:endParaRPr lang="cs-CZ">
            <a:effectLst/>
          </a:endParaRPr>
        </a:p>
        <a:p>
          <a:pPr>
            <a:lnSpc>
              <a:spcPts val="1200"/>
            </a:lnSpc>
          </a:pPr>
          <a:endParaRPr lang="cs-CZ"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11</xdr:row>
      <xdr:rowOff>190500</xdr:rowOff>
    </xdr:from>
    <xdr:to>
      <xdr:col>4</xdr:col>
      <xdr:colOff>885825</xdr:colOff>
      <xdr:row>32</xdr:row>
      <xdr:rowOff>114300</xdr:rowOff>
    </xdr:to>
    <xdr:pic>
      <xdr:nvPicPr>
        <xdr:cNvPr id="2060" name="Obrázek 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362200"/>
          <a:ext cx="8601075" cy="392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17</xdr:row>
      <xdr:rowOff>0</xdr:rowOff>
    </xdr:from>
    <xdr:to>
      <xdr:col>2</xdr:col>
      <xdr:colOff>2886075</xdr:colOff>
      <xdr:row>43</xdr:row>
      <xdr:rowOff>85725</xdr:rowOff>
    </xdr:to>
    <xdr:pic>
      <xdr:nvPicPr>
        <xdr:cNvPr id="5145" name="Obrázek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752850"/>
          <a:ext cx="9763125" cy="5038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2133600</xdr:colOff>
      <xdr:row>15</xdr:row>
      <xdr:rowOff>104775</xdr:rowOff>
    </xdr:from>
    <xdr:to>
      <xdr:col>1</xdr:col>
      <xdr:colOff>3333750</xdr:colOff>
      <xdr:row>16</xdr:row>
      <xdr:rowOff>161925</xdr:rowOff>
    </xdr:to>
    <xdr:pic>
      <xdr:nvPicPr>
        <xdr:cNvPr id="5146" name="Obrázek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133600" y="3476625"/>
          <a:ext cx="46386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15</xdr:row>
      <xdr:rowOff>66675</xdr:rowOff>
    </xdr:from>
    <xdr:to>
      <xdr:col>3</xdr:col>
      <xdr:colOff>542925</xdr:colOff>
      <xdr:row>81</xdr:row>
      <xdr:rowOff>85725</xdr:rowOff>
    </xdr:to>
    <xdr:pic>
      <xdr:nvPicPr>
        <xdr:cNvPr id="3095" name="Obrázek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43250"/>
          <a:ext cx="9401175" cy="1259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95250</xdr:colOff>
      <xdr:row>15</xdr:row>
      <xdr:rowOff>0</xdr:rowOff>
    </xdr:from>
    <xdr:to>
      <xdr:col>2</xdr:col>
      <xdr:colOff>2105025</xdr:colOff>
      <xdr:row>16</xdr:row>
      <xdr:rowOff>180975</xdr:rowOff>
    </xdr:to>
    <xdr:sp macro="" textlink="">
      <xdr:nvSpPr>
        <xdr:cNvPr id="5" name="TextovéPole 4"/>
        <xdr:cNvSpPr txBox="1"/>
      </xdr:nvSpPr>
      <xdr:spPr>
        <a:xfrm>
          <a:off x="6000750" y="3076575"/>
          <a:ext cx="2009775" cy="3714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cs-CZ"/>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cs-all\CNB_Reporting\Web%20REPORT\VYSTUPY_KE%20ZVEREJNENI\2017_3Q\20170930%20Informace%2016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U04745\AppData\Local\Microsoft\Windows\Temporary%20Internet%20Files\Content.Outlook\OY9XPAR0\&#269;%201%20Form&#225;t%20&#250;daj&#367;%20pro%20uve&#345;ej&#328;ov&#225;n&#237;%20k%20vyhl&#225;&#353;ce_kor_SAOF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msoukup\AppData\Local\Microsoft\Windows\INetCache\Content.Outlook\U4WY7ZTT\web_makro\140331_25684558_23_2014_MK_14120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sah"/>
      <sheetName val="I. Část 1"/>
      <sheetName val="I. Část 1a"/>
      <sheetName val="I. Část 2"/>
      <sheetName val="I. Část 3"/>
      <sheetName val="I. Část 3a"/>
      <sheetName val="I. Část 3b"/>
      <sheetName val="I. Část 4"/>
      <sheetName val="I. Část 5"/>
      <sheetName val="I. Část 5b"/>
      <sheetName val="I. Část 6"/>
      <sheetName val="I. Část 7"/>
      <sheetName val="II. Část 1"/>
      <sheetName val="II. Část 2"/>
      <sheetName val="II. Část 3"/>
      <sheetName val="III. Část 1"/>
      <sheetName val="III. Část 2"/>
      <sheetName val="IV. Část 1"/>
      <sheetName val="IV. Část 1a"/>
      <sheetName val="IV. Část 1b"/>
      <sheetName val="IV. Část 1c"/>
      <sheetName val="IV. Část 2"/>
      <sheetName val="IV. Část 2a"/>
      <sheetName val="IV. Část 2b"/>
      <sheetName val="IV. Část 3"/>
      <sheetName val="IV. Část 3a"/>
      <sheetName val="IV. Část 3b"/>
      <sheetName val="IV. Část 3c"/>
      <sheetName val="IV. Část 3d"/>
    </sheetNames>
    <sheetDataSet>
      <sheetData sheetId="0">
        <row r="3">
          <cell r="A3" t="str">
            <v>Informace platné k datu</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sah"/>
      <sheetName val="I. Část 1"/>
      <sheetName val="I. Část 1a"/>
      <sheetName val="I. Část 2"/>
      <sheetName val="I. Část 3a"/>
      <sheetName val="I. Část 3b"/>
      <sheetName val="I. Část 4"/>
      <sheetName val="I. Část 5"/>
      <sheetName val="I. Část 5a"/>
      <sheetName val="I. Část 5b"/>
      <sheetName val="I. Část 6"/>
      <sheetName val="I. Část 6a"/>
      <sheetName val="I. Část 7"/>
      <sheetName val="I. Část 7a"/>
      <sheetName val="II. Část 1"/>
      <sheetName val="II. Část 2"/>
      <sheetName val="II. Část 3"/>
      <sheetName val="III. Část 1"/>
      <sheetName val="III. Část 2"/>
      <sheetName val="IV. Část 1"/>
      <sheetName val="IV. Část 1a"/>
      <sheetName val="IV. Část 1b"/>
      <sheetName val="IV. Část 1c"/>
      <sheetName val="IV. Část 2"/>
      <sheetName val="IV. Část 2a"/>
      <sheetName val="IV. Část 2b"/>
      <sheetName val="IV. Část 3"/>
      <sheetName val="IV. Část 3a"/>
      <sheetName val="IV. Část 3b"/>
      <sheetName val="IV. Část 3c"/>
      <sheetName val="IV. Část 3d"/>
      <sheetName val="V. Část 1"/>
      <sheetName val="V. Část 2"/>
      <sheetName val="V. Část 3"/>
      <sheetName val="V. Část 4"/>
      <sheetName val="Číselník 1"/>
      <sheetName val="Číselník 2"/>
    </sheetNames>
    <sheetDataSet>
      <sheetData sheetId="0">
        <row r="3">
          <cell r="A3" t="str">
            <v>Informace platné k datu</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sah"/>
      <sheetName val="I. Část 1"/>
      <sheetName val="I. Část 1a"/>
      <sheetName val="I. Část 2"/>
      <sheetName val="I. Část 3"/>
      <sheetName val="I. Část 3a"/>
      <sheetName val="I. Část 3b"/>
      <sheetName val="I. Část 4"/>
      <sheetName val="I. Část 5"/>
      <sheetName val="I. Část 5a"/>
      <sheetName val="I. Část 5b"/>
      <sheetName val="I. Část 6"/>
      <sheetName val="I. Část 6a"/>
      <sheetName val="I. Část 7"/>
      <sheetName val="I. Část 7a"/>
      <sheetName val="II. Část 1"/>
      <sheetName val="II. Část 2"/>
      <sheetName val="III. Část 1"/>
      <sheetName val="III. Část 1a"/>
      <sheetName val="III. Část 1b"/>
      <sheetName val="III. Část 1c"/>
      <sheetName val="III. Část 2"/>
      <sheetName val="III. Část 2a"/>
      <sheetName val="III. Část 2b"/>
      <sheetName val="III. Část 3"/>
      <sheetName val="III. Část 3a"/>
      <sheetName val="III. Část 3b"/>
      <sheetName val="III. Část 3c"/>
      <sheetName val="III. Část 3d"/>
      <sheetName val="IV.Část 1"/>
      <sheetName val="IV.Část 2"/>
      <sheetName val="IV.Část 3"/>
      <sheetName val="IV.Část 4"/>
      <sheetName val="Číselník 1"/>
      <sheetName val="Číselník 2"/>
      <sheetName val="DATA-3"/>
      <sheetName val="DATA-2"/>
      <sheetName val="DATA-1"/>
      <sheetName val="DATA"/>
      <sheetName val="Setup"/>
      <sheetName val="Makro"/>
    </sheetNames>
    <sheetDataSet>
      <sheetData sheetId="0">
        <row r="7">
          <cell r="A7" t="str">
            <v>Informace platné k datu</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Set>
  </externalBook>
</externalLink>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hyperlink" Target="http://eur-lex.europa.eu/LexUriServ/LexUriServ.do?uri=OJ:L:2013:355:0060:0088:CS:PDF" TargetMode="External"/></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dimension ref="A1:G57"/>
  <sheetViews>
    <sheetView zoomScale="85" zoomScaleNormal="85" workbookViewId="0">
      <selection activeCell="F8" sqref="F7:F8"/>
    </sheetView>
  </sheetViews>
  <sheetFormatPr defaultRowHeight="15"/>
  <cols>
    <col min="1" max="1" width="10.140625" style="1" customWidth="1"/>
    <col min="2" max="2" width="124.85546875" style="1" customWidth="1"/>
    <col min="3" max="3" width="11.85546875" style="1" customWidth="1"/>
    <col min="4" max="4" width="15.28515625" style="1" customWidth="1"/>
    <col min="5" max="16384" width="9.140625" style="1"/>
  </cols>
  <sheetData>
    <row r="1" spans="1:7" ht="15.75" thickBot="1">
      <c r="A1" s="627" t="s">
        <v>3132</v>
      </c>
      <c r="B1" s="628"/>
      <c r="C1" s="628"/>
      <c r="D1" s="391"/>
      <c r="E1" s="6"/>
      <c r="F1" s="6"/>
      <c r="G1" s="6"/>
    </row>
    <row r="2" spans="1:7" ht="15" customHeight="1">
      <c r="A2" s="302" t="s">
        <v>16</v>
      </c>
      <c r="B2" s="232"/>
      <c r="C2" s="303" t="s">
        <v>3459</v>
      </c>
      <c r="D2" s="620" t="s">
        <v>995</v>
      </c>
    </row>
    <row r="3" spans="1:7">
      <c r="A3" s="306" t="s">
        <v>15</v>
      </c>
      <c r="B3" s="304"/>
      <c r="C3" s="305" t="s">
        <v>3459</v>
      </c>
      <c r="D3" s="621"/>
    </row>
    <row r="4" spans="1:7" ht="30" customHeight="1" thickBot="1">
      <c r="A4" s="625"/>
      <c r="B4" s="626"/>
      <c r="C4" s="418" t="s">
        <v>14</v>
      </c>
      <c r="D4" s="622"/>
    </row>
    <row r="5" spans="1:7" ht="15.95" customHeight="1">
      <c r="A5" s="545" t="s">
        <v>948</v>
      </c>
      <c r="B5" s="546" t="s">
        <v>13</v>
      </c>
      <c r="C5" s="547" t="s">
        <v>4</v>
      </c>
      <c r="D5" s="385" t="s">
        <v>3225</v>
      </c>
      <c r="E5" s="2"/>
    </row>
    <row r="6" spans="1:7" ht="15.95" customHeight="1">
      <c r="A6" s="545" t="s">
        <v>949</v>
      </c>
      <c r="B6" s="546" t="s">
        <v>12</v>
      </c>
      <c r="C6" s="547" t="s">
        <v>4</v>
      </c>
      <c r="D6" s="385" t="s">
        <v>3225</v>
      </c>
      <c r="E6" s="2"/>
    </row>
    <row r="7" spans="1:7" ht="15.95" customHeight="1">
      <c r="A7" s="545" t="s">
        <v>950</v>
      </c>
      <c r="B7" s="546" t="s">
        <v>11</v>
      </c>
      <c r="C7" s="547" t="s">
        <v>4</v>
      </c>
      <c r="D7" s="385" t="s">
        <v>3225</v>
      </c>
      <c r="E7" s="2"/>
    </row>
    <row r="8" spans="1:7" ht="15.95" customHeight="1">
      <c r="A8" s="545" t="s">
        <v>951</v>
      </c>
      <c r="B8" s="546" t="s">
        <v>77</v>
      </c>
      <c r="C8" s="547" t="s">
        <v>4</v>
      </c>
      <c r="D8" s="385" t="s">
        <v>3225</v>
      </c>
      <c r="E8" s="2"/>
    </row>
    <row r="9" spans="1:7">
      <c r="A9" s="545" t="s">
        <v>952</v>
      </c>
      <c r="B9" s="546" t="s">
        <v>10</v>
      </c>
      <c r="C9" s="547" t="s">
        <v>4</v>
      </c>
      <c r="D9" s="385" t="s">
        <v>3225</v>
      </c>
      <c r="E9" s="2"/>
    </row>
    <row r="10" spans="1:7">
      <c r="A10" s="545" t="s">
        <v>953</v>
      </c>
      <c r="B10" s="546" t="s">
        <v>9</v>
      </c>
      <c r="C10" s="547" t="s">
        <v>4</v>
      </c>
      <c r="D10" s="385" t="s">
        <v>3225</v>
      </c>
      <c r="E10" s="2"/>
    </row>
    <row r="11" spans="1:7" ht="15.95" customHeight="1">
      <c r="A11" s="545" t="s">
        <v>954</v>
      </c>
      <c r="B11" s="546" t="s">
        <v>8</v>
      </c>
      <c r="C11" s="547" t="s">
        <v>4</v>
      </c>
      <c r="D11" s="385" t="s">
        <v>3225</v>
      </c>
      <c r="E11" s="2"/>
    </row>
    <row r="12" spans="1:7" ht="15.95" customHeight="1">
      <c r="A12" s="545" t="s">
        <v>955</v>
      </c>
      <c r="B12" s="546" t="s">
        <v>7</v>
      </c>
      <c r="C12" s="547" t="s">
        <v>4</v>
      </c>
      <c r="D12" s="385" t="s">
        <v>3225</v>
      </c>
      <c r="E12" s="2"/>
    </row>
    <row r="13" spans="1:7" ht="15.95" customHeight="1">
      <c r="A13" s="5" t="s">
        <v>956</v>
      </c>
      <c r="B13" s="382" t="s">
        <v>6</v>
      </c>
      <c r="C13" s="251" t="s">
        <v>4</v>
      </c>
      <c r="D13" s="385" t="s">
        <v>3185</v>
      </c>
      <c r="E13" s="2"/>
    </row>
    <row r="14" spans="1:7" ht="15.95" customHeight="1">
      <c r="A14" s="5" t="s">
        <v>957</v>
      </c>
      <c r="B14" s="382" t="s">
        <v>5</v>
      </c>
      <c r="C14" s="251" t="s">
        <v>4</v>
      </c>
      <c r="D14" s="385" t="s">
        <v>3185</v>
      </c>
      <c r="E14" s="2"/>
    </row>
    <row r="15" spans="1:7">
      <c r="A15" s="545" t="s">
        <v>958</v>
      </c>
      <c r="B15" s="549" t="s">
        <v>972</v>
      </c>
      <c r="C15" s="547" t="s">
        <v>4</v>
      </c>
      <c r="D15" s="385" t="s">
        <v>3225</v>
      </c>
      <c r="E15" s="2"/>
    </row>
    <row r="16" spans="1:7" ht="15.75" thickBot="1">
      <c r="A16" s="550" t="s">
        <v>959</v>
      </c>
      <c r="B16" s="549" t="s">
        <v>969</v>
      </c>
      <c r="C16" s="551" t="s">
        <v>4</v>
      </c>
      <c r="D16" s="385" t="s">
        <v>3225</v>
      </c>
      <c r="E16" s="2"/>
    </row>
    <row r="17" spans="1:5">
      <c r="A17" s="627" t="s">
        <v>3133</v>
      </c>
      <c r="B17" s="628"/>
      <c r="C17" s="629"/>
      <c r="D17" s="381"/>
    </row>
    <row r="18" spans="1:5">
      <c r="A18" s="302" t="s">
        <v>16</v>
      </c>
      <c r="B18" s="232"/>
      <c r="C18" s="303" t="s">
        <v>3459</v>
      </c>
      <c r="D18" s="386"/>
    </row>
    <row r="19" spans="1:5">
      <c r="A19" s="306" t="s">
        <v>15</v>
      </c>
      <c r="B19" s="304"/>
      <c r="C19" s="305" t="s">
        <v>3459</v>
      </c>
      <c r="D19" s="386"/>
    </row>
    <row r="20" spans="1:5" ht="30" customHeight="1">
      <c r="A20" s="630"/>
      <c r="B20" s="631"/>
      <c r="C20" s="418" t="s">
        <v>14</v>
      </c>
      <c r="D20" s="385"/>
    </row>
    <row r="21" spans="1:5">
      <c r="A21" s="5" t="s">
        <v>960</v>
      </c>
      <c r="B21" s="552" t="s">
        <v>3114</v>
      </c>
      <c r="C21" s="251" t="s">
        <v>937</v>
      </c>
      <c r="D21" s="385" t="s">
        <v>3185</v>
      </c>
    </row>
    <row r="22" spans="1:5">
      <c r="A22" s="5" t="s">
        <v>961</v>
      </c>
      <c r="B22" s="552" t="s">
        <v>3115</v>
      </c>
      <c r="C22" s="251" t="s">
        <v>937</v>
      </c>
      <c r="D22" s="385" t="s">
        <v>3185</v>
      </c>
    </row>
    <row r="23" spans="1:5" ht="15.75" thickBot="1">
      <c r="A23" s="5" t="s">
        <v>3111</v>
      </c>
      <c r="B23" s="552" t="s">
        <v>3113</v>
      </c>
      <c r="C23" s="251" t="s">
        <v>937</v>
      </c>
      <c r="D23" s="385" t="s">
        <v>3185</v>
      </c>
    </row>
    <row r="24" spans="1:5">
      <c r="A24" s="627" t="s">
        <v>3175</v>
      </c>
      <c r="B24" s="628"/>
      <c r="C24" s="629"/>
      <c r="D24" s="381"/>
    </row>
    <row r="25" spans="1:5">
      <c r="A25" s="302" t="s">
        <v>16</v>
      </c>
      <c r="B25" s="232"/>
      <c r="C25" s="303" t="s">
        <v>3459</v>
      </c>
      <c r="D25" s="386"/>
    </row>
    <row r="26" spans="1:5">
      <c r="A26" s="306" t="s">
        <v>15</v>
      </c>
      <c r="B26" s="304"/>
      <c r="C26" s="305" t="s">
        <v>3459</v>
      </c>
      <c r="D26" s="386"/>
    </row>
    <row r="27" spans="1:5" ht="30" customHeight="1">
      <c r="A27" s="625"/>
      <c r="B27" s="626"/>
      <c r="C27" s="418" t="s">
        <v>14</v>
      </c>
      <c r="D27" s="385"/>
    </row>
    <row r="28" spans="1:5">
      <c r="A28" s="545" t="s">
        <v>962</v>
      </c>
      <c r="B28" s="549" t="s">
        <v>823</v>
      </c>
      <c r="C28" s="547" t="s">
        <v>4</v>
      </c>
      <c r="D28" s="385" t="s">
        <v>3225</v>
      </c>
      <c r="E28" s="2"/>
    </row>
    <row r="29" spans="1:5">
      <c r="A29" s="5" t="s">
        <v>963</v>
      </c>
      <c r="B29" s="390" t="s">
        <v>822</v>
      </c>
      <c r="C29" s="241" t="s">
        <v>4</v>
      </c>
      <c r="D29" s="385" t="s">
        <v>3185</v>
      </c>
    </row>
    <row r="30" spans="1:5">
      <c r="A30" s="638" t="s">
        <v>3176</v>
      </c>
      <c r="B30" s="639"/>
      <c r="C30" s="640"/>
      <c r="D30" s="387"/>
    </row>
    <row r="31" spans="1:5">
      <c r="A31" s="302" t="s">
        <v>16</v>
      </c>
      <c r="B31" s="232"/>
      <c r="C31" s="303" t="s">
        <v>3459</v>
      </c>
      <c r="D31" s="386"/>
    </row>
    <row r="32" spans="1:5">
      <c r="A32" s="306" t="s">
        <v>15</v>
      </c>
      <c r="B32" s="304"/>
      <c r="C32" s="305" t="s">
        <v>3459</v>
      </c>
      <c r="D32" s="386"/>
    </row>
    <row r="33" spans="1:4" ht="30" customHeight="1">
      <c r="A33" s="625"/>
      <c r="B33" s="626"/>
      <c r="C33" s="418" t="s">
        <v>14</v>
      </c>
      <c r="D33" s="385"/>
    </row>
    <row r="34" spans="1:4">
      <c r="A34" s="160" t="s">
        <v>964</v>
      </c>
      <c r="B34" s="390" t="s">
        <v>859</v>
      </c>
      <c r="C34" s="241" t="s">
        <v>4</v>
      </c>
      <c r="D34" s="385" t="s">
        <v>3185</v>
      </c>
    </row>
    <row r="35" spans="1:4">
      <c r="A35" s="5" t="s">
        <v>3109</v>
      </c>
      <c r="B35" s="390" t="s">
        <v>857</v>
      </c>
      <c r="C35" s="241" t="s">
        <v>4</v>
      </c>
      <c r="D35" s="385" t="s">
        <v>3185</v>
      </c>
    </row>
    <row r="36" spans="1:4">
      <c r="A36" s="5" t="s">
        <v>3108</v>
      </c>
      <c r="B36" s="390" t="s">
        <v>856</v>
      </c>
      <c r="C36" s="241" t="s">
        <v>4</v>
      </c>
      <c r="D36" s="385" t="s">
        <v>3185</v>
      </c>
    </row>
    <row r="37" spans="1:4">
      <c r="A37" s="5" t="s">
        <v>3107</v>
      </c>
      <c r="B37" s="390" t="s">
        <v>852</v>
      </c>
      <c r="C37" s="241" t="s">
        <v>4</v>
      </c>
      <c r="D37" s="385" t="s">
        <v>3185</v>
      </c>
    </row>
    <row r="38" spans="1:4">
      <c r="A38" s="5" t="s">
        <v>965</v>
      </c>
      <c r="B38" s="390" t="s">
        <v>881</v>
      </c>
      <c r="C38" s="241" t="s">
        <v>4</v>
      </c>
      <c r="D38" s="385" t="s">
        <v>3185</v>
      </c>
    </row>
    <row r="39" spans="1:4">
      <c r="A39" s="5" t="s">
        <v>3105</v>
      </c>
      <c r="B39" s="390" t="s">
        <v>887</v>
      </c>
      <c r="C39" s="241" t="s">
        <v>4</v>
      </c>
      <c r="D39" s="385" t="s">
        <v>3185</v>
      </c>
    </row>
    <row r="40" spans="1:4">
      <c r="A40" s="5" t="s">
        <v>3104</v>
      </c>
      <c r="B40" s="390" t="s">
        <v>891</v>
      </c>
      <c r="C40" s="241" t="s">
        <v>4</v>
      </c>
      <c r="D40" s="385" t="s">
        <v>3185</v>
      </c>
    </row>
    <row r="41" spans="1:4">
      <c r="A41" s="5" t="s">
        <v>966</v>
      </c>
      <c r="B41" s="390" t="s">
        <v>855</v>
      </c>
      <c r="C41" s="241" t="s">
        <v>4</v>
      </c>
      <c r="D41" s="385" t="s">
        <v>3185</v>
      </c>
    </row>
    <row r="42" spans="1:4" s="417" customFormat="1" ht="15" customHeight="1">
      <c r="A42" s="5" t="s">
        <v>3103</v>
      </c>
      <c r="B42" s="390" t="s">
        <v>3134</v>
      </c>
      <c r="C42" s="241" t="s">
        <v>4</v>
      </c>
      <c r="D42" s="385" t="s">
        <v>3185</v>
      </c>
    </row>
    <row r="43" spans="1:4">
      <c r="A43" s="5" t="s">
        <v>3102</v>
      </c>
      <c r="B43" s="390" t="s">
        <v>3135</v>
      </c>
      <c r="C43" s="241" t="s">
        <v>4</v>
      </c>
      <c r="D43" s="385" t="s">
        <v>3185</v>
      </c>
    </row>
    <row r="44" spans="1:4">
      <c r="A44" s="5" t="s">
        <v>3101</v>
      </c>
      <c r="B44" s="390" t="s">
        <v>854</v>
      </c>
      <c r="C44" s="241" t="s">
        <v>4</v>
      </c>
      <c r="D44" s="385" t="s">
        <v>3185</v>
      </c>
    </row>
    <row r="45" spans="1:4" ht="15.75" thickBot="1">
      <c r="A45" s="5" t="s">
        <v>3100</v>
      </c>
      <c r="B45" s="390" t="s">
        <v>853</v>
      </c>
      <c r="C45" s="241" t="s">
        <v>4</v>
      </c>
      <c r="D45" s="385" t="s">
        <v>3185</v>
      </c>
    </row>
    <row r="46" spans="1:4">
      <c r="A46" s="627" t="s">
        <v>3177</v>
      </c>
      <c r="B46" s="628"/>
      <c r="C46" s="629"/>
      <c r="D46" s="381"/>
    </row>
    <row r="47" spans="1:4">
      <c r="A47" s="302" t="s">
        <v>16</v>
      </c>
      <c r="B47" s="232"/>
      <c r="C47" s="303" t="s">
        <v>3459</v>
      </c>
      <c r="D47" s="386"/>
    </row>
    <row r="48" spans="1:4">
      <c r="A48" s="306" t="s">
        <v>15</v>
      </c>
      <c r="B48" s="304"/>
      <c r="C48" s="305" t="s">
        <v>3459</v>
      </c>
      <c r="D48" s="386"/>
    </row>
    <row r="49" spans="1:4" ht="26.25">
      <c r="A49" s="625"/>
      <c r="B49" s="626"/>
      <c r="C49" s="418" t="s">
        <v>14</v>
      </c>
      <c r="D49" s="385"/>
    </row>
    <row r="50" spans="1:4">
      <c r="A50" s="545" t="s">
        <v>3099</v>
      </c>
      <c r="B50" s="549" t="s">
        <v>3136</v>
      </c>
      <c r="C50" s="547" t="s">
        <v>937</v>
      </c>
      <c r="D50" s="548" t="s">
        <v>3225</v>
      </c>
    </row>
    <row r="51" spans="1:4">
      <c r="A51" s="545" t="s">
        <v>3098</v>
      </c>
      <c r="B51" s="549" t="s">
        <v>3137</v>
      </c>
      <c r="C51" s="547" t="s">
        <v>937</v>
      </c>
      <c r="D51" s="548" t="s">
        <v>3225</v>
      </c>
    </row>
    <row r="52" spans="1:4">
      <c r="A52" s="545" t="s">
        <v>3097</v>
      </c>
      <c r="B52" s="549" t="s">
        <v>106</v>
      </c>
      <c r="C52" s="547" t="s">
        <v>937</v>
      </c>
      <c r="D52" s="548" t="s">
        <v>3225</v>
      </c>
    </row>
    <row r="53" spans="1:4" ht="15.75" thickBot="1">
      <c r="A53" s="545" t="s">
        <v>3096</v>
      </c>
      <c r="B53" s="549" t="s">
        <v>938</v>
      </c>
      <c r="C53" s="547" t="s">
        <v>937</v>
      </c>
      <c r="D53" s="553" t="s">
        <v>3225</v>
      </c>
    </row>
    <row r="54" spans="1:4">
      <c r="A54" s="635" t="s">
        <v>947</v>
      </c>
      <c r="B54" s="636"/>
      <c r="C54" s="637"/>
      <c r="D54" s="383"/>
    </row>
    <row r="55" spans="1:4">
      <c r="A55" s="4" t="s">
        <v>3</v>
      </c>
      <c r="B55" s="623" t="s">
        <v>2</v>
      </c>
      <c r="C55" s="624"/>
      <c r="D55" s="384"/>
    </row>
    <row r="56" spans="1:4" ht="15.75" thickBot="1">
      <c r="A56" s="3" t="s">
        <v>1</v>
      </c>
      <c r="B56" s="633" t="s">
        <v>0</v>
      </c>
      <c r="C56" s="634"/>
      <c r="D56" s="384"/>
    </row>
    <row r="57" spans="1:4">
      <c r="A57" s="632" t="s">
        <v>3143</v>
      </c>
      <c r="B57" s="632"/>
      <c r="C57" s="632"/>
    </row>
  </sheetData>
  <mergeCells count="15">
    <mergeCell ref="A1:C1"/>
    <mergeCell ref="A24:C24"/>
    <mergeCell ref="A30:C30"/>
    <mergeCell ref="A4:B4"/>
    <mergeCell ref="A27:B27"/>
    <mergeCell ref="A57:C57"/>
    <mergeCell ref="B56:C56"/>
    <mergeCell ref="A46:C46"/>
    <mergeCell ref="A49:B49"/>
    <mergeCell ref="A54:C54"/>
    <mergeCell ref="D2:D4"/>
    <mergeCell ref="B55:C55"/>
    <mergeCell ref="A33:B33"/>
    <mergeCell ref="A17:C17"/>
    <mergeCell ref="A20:B20"/>
  </mergeCells>
  <hyperlinks>
    <hyperlink ref="B5" location="'I. Část 1'!A1" display="Údaje o povinné osobě "/>
    <hyperlink ref="B6" location="'I. Část 1a'!A1" display="Organizační struktura povinné osoby"/>
    <hyperlink ref="B7" location="'I. Část 2'!A1" display="Údaje o složení společníků nebo členů povinné osoby"/>
    <hyperlink ref="B8" location="'I. Část 3'!A1" display="Údaje o struktuře konsolidačního celku, jehož je povinná osoba součástí"/>
    <hyperlink ref="B9" location="'I. Část 3a'!A1" display="Grafické znázornění konsolidačního celku, jehož členem je povinná osoba, z hlediska vlastnického uspořádání "/>
    <hyperlink ref="B10" location="'I. Část 3b'!A1" display="Grafické znázornění konsolidačního celku, jehož členem je povinná osoba, z hlediska řízení"/>
    <hyperlink ref="B11" location="'I. Část 4'!A1" display="Údaje o činnosti povinné osoby"/>
    <hyperlink ref="B12" location="'I. Část 5'!A1" display="Údaje o finanční situaci povinné osoby"/>
    <hyperlink ref="B13" location="'I. Část 5a'!A1" display="Údaje o finanční situaci povinné osoby - deriváty "/>
    <hyperlink ref="B14" location="'I. Část 5b'!A1" display="Údaje o finanční situaci povinné osoby - informace povinné osoby, která je bankou nebo spořitelním a úvěrním družstvem o pohledávkách"/>
    <hyperlink ref="B55:C55" location="'Číselník 1'!A1" display="CZ-NACE (OKEČ) číselník"/>
    <hyperlink ref="B56:C56" location="'Číselník 2'!A1" display="Kódy zemí"/>
    <hyperlink ref="B21" location="'II. Část 1'!A1" display="Obsah údajů o majetkoprávních vztazích mezi členy konsolidačního celku a řídicím a kontrolním systému I"/>
    <hyperlink ref="B22" location="'II. Část 2'!A1" display="Obsah údajů o majetkoprávních vztazích mezi členy konsolidačního celku a řídicím a kontrolním systému II"/>
    <hyperlink ref="B23" location="'II. Část 3'!A1" display="Obsah údajů o majetkoprávních vztazích mezi členy konsolidačního celku a řídicím a kontrolním systému III"/>
    <hyperlink ref="B28" location="'III. Část 1'!A1" display="Investiční služby poskytnuté obchodníkem s cennými papíry jiným než podle § 8a odst. 4 a 7 zákona o podnikání na kapitálovém trhu"/>
    <hyperlink ref="B29" location="'III. Část 2'!A1" display="Investiční služby poskytnuté obchodníkem s cennými papíry podle § 8a odst. 4 a 7 zákona o podnikání na kapitálovém trhu"/>
    <hyperlink ref="B34" location="'IV. Část 1'!A1" display="Údaje o zahraniční bance z jiného než členského státu"/>
    <hyperlink ref="B35" location="'IV. Část 1a'!A1" display="Údaje o složení společníků nebo členů zahraniční banky z jiného než členského státu"/>
    <hyperlink ref="B36" location="'IV. Část 1b'!A1" display="Údaje o činnosti zahraniční banky z jiného než členského státu"/>
    <hyperlink ref="B37" location="'IV. Část 1c'!A1" display="Výroční zpráva zahraniční banky z jiného než členského státu"/>
    <hyperlink ref="B38" location="'IV. Část 2'!A1" display="Údaje o pobočce banky z jiného než členského státu I"/>
    <hyperlink ref="B39" location="'IV. Část 2a'!A1" display="Údaje o pobočce banky z jiného než členského státu II"/>
    <hyperlink ref="B40" location="'IV. Část 2b'!A1" display="Údaje o pobočce banky z jiného než členského státu III"/>
    <hyperlink ref="B41" location="'IV. Část 3'!A1" display="Údaje o plnění obezřetnostních pravidel pobočky banky z jiného než členského státu "/>
    <hyperlink ref="B42" location="'IV. Část 3a'!A1" display="Údaje podle článku 437 odst. 1 písm. a) Nařízení 575/2013 EU.s výjimkou úplného sesouhlasení položek, filtrů a odpočtů na rozvahu v rámci auditované účetní závěrky pobočky banky z jiného než členského státu"/>
    <hyperlink ref="B43" location="'IV. Část 3b'!A1" display="Údaje o plnění obezřetnostních pravidel pobočky banky z jiného než členského státu podle článku 438 písm. c) až f) Nařízení 575/2013 EU."/>
    <hyperlink ref="B44" location="'IV. Část 3c'!A1" display="Údaje o plnění obezřetnostních pravidel pobočky banky z jiného než členského státu - reálné a jmenovité hodnoty derivátů "/>
    <hyperlink ref="B45" location="'IV. Část 3d'!A1" display="Údaje o plnění obezřetnostních pravidel pobočky banky z jiného než členského státu - informace pobočky banky z jiného než členského státu o pohledávkách"/>
    <hyperlink ref="B50" location="'V. Část 1'!A1" display="Údaje o kapitálu a kapitálových požadavcích podle článku 437 odst. 1 písm. a) Nařízení 575/2013 EU"/>
    <hyperlink ref="B51" location="'V. Část 2'!A1" display="Údaje o kapitálu a kapitálových požadavcích podle článku 438 písm. c) až f) Nařízení 575/2013 EU"/>
    <hyperlink ref="B52" location="'V. Část 3'!A1" display="Kapitálové poměry"/>
    <hyperlink ref="B53" location="'V. Část 4'!A1" display="Poměrové ukazatele "/>
    <hyperlink ref="B15" location="'I. Část 6'!A1" display="Rozvaha povinné osoby podle výkazů předkládaných od 1.9.2014"/>
    <hyperlink ref="B16" location="'I. Část 7'!A1" display="Výkaz zisku a ztráty povinné osoby podle výkazů předkládaných od 1.9.2014"/>
  </hyperlinks>
  <pageMargins left="0.7" right="0.7" top="0.78740157499999996" bottom="0.78740157499999996"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dimension ref="A1:AE36"/>
  <sheetViews>
    <sheetView zoomScale="80" zoomScaleNormal="80" workbookViewId="0">
      <selection activeCell="E36" sqref="E36"/>
    </sheetView>
  </sheetViews>
  <sheetFormatPr defaultRowHeight="12.75"/>
  <cols>
    <col min="1" max="1" width="64.42578125" style="62" customWidth="1"/>
    <col min="2" max="7" width="15.7109375" style="62" customWidth="1"/>
    <col min="8" max="8" width="14.85546875" style="62" customWidth="1"/>
    <col min="9" max="29" width="16.7109375" style="62" customWidth="1"/>
    <col min="30" max="30" width="14.7109375" style="62" customWidth="1"/>
    <col min="31" max="16384" width="9.140625" style="62"/>
  </cols>
  <sheetData>
    <row r="1" spans="1:31">
      <c r="A1" s="263" t="s">
        <v>957</v>
      </c>
      <c r="B1" s="263"/>
      <c r="C1" s="262"/>
      <c r="D1" s="262"/>
      <c r="E1" s="262"/>
      <c r="F1" s="262"/>
      <c r="G1" s="262"/>
      <c r="H1" s="262"/>
      <c r="I1" s="262"/>
      <c r="J1" s="262"/>
      <c r="K1" s="262"/>
      <c r="L1" s="262"/>
      <c r="M1" s="262"/>
      <c r="N1" s="262"/>
      <c r="O1" s="262"/>
      <c r="P1" s="262"/>
      <c r="Q1" s="262"/>
      <c r="R1" s="262"/>
      <c r="S1" s="262"/>
      <c r="T1" s="262"/>
      <c r="U1" s="262"/>
      <c r="V1" s="262"/>
      <c r="W1" s="262"/>
      <c r="X1" s="262"/>
      <c r="Y1" s="262"/>
      <c r="Z1" s="262"/>
      <c r="AA1" s="106"/>
      <c r="AB1" s="106"/>
      <c r="AC1" s="106"/>
      <c r="AD1" s="106"/>
    </row>
    <row r="2" spans="1:31">
      <c r="A2" s="263" t="s">
        <v>5</v>
      </c>
      <c r="B2" s="263"/>
      <c r="C2" s="262"/>
      <c r="D2" s="262"/>
      <c r="E2" s="262"/>
      <c r="F2" s="262"/>
      <c r="G2" s="262"/>
      <c r="H2" s="262"/>
      <c r="I2" s="262"/>
      <c r="J2" s="262"/>
      <c r="K2" s="262"/>
      <c r="L2" s="262"/>
      <c r="M2" s="262"/>
      <c r="N2" s="262"/>
      <c r="O2" s="262"/>
      <c r="P2" s="262"/>
      <c r="Q2" s="262"/>
      <c r="R2" s="262"/>
      <c r="S2" s="262"/>
      <c r="T2" s="262"/>
      <c r="U2" s="262"/>
      <c r="V2" s="262"/>
      <c r="W2" s="262"/>
      <c r="X2" s="262"/>
      <c r="Y2" s="262"/>
      <c r="Z2" s="262"/>
      <c r="AA2" s="106"/>
      <c r="AB2" s="106"/>
      <c r="AC2" s="106"/>
      <c r="AD2" s="106"/>
    </row>
    <row r="3" spans="1:31" ht="15.75" customHeight="1" thickBot="1">
      <c r="A3" s="869"/>
      <c r="B3" s="869"/>
      <c r="C3" s="869"/>
      <c r="D3" s="869"/>
      <c r="E3" s="869"/>
      <c r="F3" s="869"/>
      <c r="G3" s="869"/>
      <c r="H3" s="869"/>
      <c r="I3" s="869"/>
      <c r="J3" s="869"/>
      <c r="K3" s="869"/>
      <c r="L3" s="869"/>
      <c r="M3" s="869"/>
      <c r="N3" s="869"/>
      <c r="O3" s="869"/>
      <c r="P3" s="869"/>
      <c r="Q3" s="869"/>
      <c r="R3" s="869"/>
      <c r="S3" s="869"/>
      <c r="T3" s="869"/>
      <c r="U3" s="869"/>
      <c r="V3" s="869"/>
      <c r="W3" s="869"/>
      <c r="X3" s="869"/>
      <c r="Y3" s="869"/>
      <c r="Z3" s="869"/>
    </row>
    <row r="4" spans="1:31" ht="20.100000000000001" customHeight="1">
      <c r="A4" s="762" t="s">
        <v>5</v>
      </c>
      <c r="B4" s="771"/>
      <c r="C4" s="771"/>
      <c r="D4" s="771"/>
      <c r="E4" s="771"/>
      <c r="F4" s="771"/>
      <c r="G4" s="272"/>
      <c r="H4" s="117"/>
      <c r="I4" s="116"/>
      <c r="J4" s="116"/>
      <c r="K4" s="116"/>
      <c r="L4" s="116"/>
      <c r="M4" s="116"/>
      <c r="N4" s="116"/>
      <c r="O4" s="116"/>
      <c r="P4" s="116"/>
      <c r="Q4" s="116"/>
      <c r="R4" s="116"/>
      <c r="S4" s="116"/>
      <c r="T4" s="116"/>
      <c r="U4" s="116"/>
      <c r="V4" s="116"/>
      <c r="W4" s="116"/>
      <c r="X4" s="116"/>
      <c r="Y4" s="116"/>
      <c r="Z4" s="758" t="s">
        <v>3138</v>
      </c>
      <c r="AA4" s="113"/>
      <c r="AB4" s="113"/>
      <c r="AC4" s="113"/>
      <c r="AD4" s="106"/>
      <c r="AE4" s="106"/>
    </row>
    <row r="5" spans="1:31" ht="20.25" customHeight="1" thickBot="1">
      <c r="A5" s="805"/>
      <c r="B5" s="806"/>
      <c r="C5" s="806"/>
      <c r="D5" s="806"/>
      <c r="E5" s="806"/>
      <c r="F5" s="806"/>
      <c r="G5" s="273"/>
      <c r="H5" s="115"/>
      <c r="I5" s="114"/>
      <c r="J5" s="114"/>
      <c r="K5" s="114"/>
      <c r="L5" s="114"/>
      <c r="M5" s="114"/>
      <c r="N5" s="114"/>
      <c r="O5" s="114"/>
      <c r="P5" s="114"/>
      <c r="Q5" s="114"/>
      <c r="R5" s="114"/>
      <c r="S5" s="114"/>
      <c r="T5" s="114"/>
      <c r="U5" s="114"/>
      <c r="V5" s="114"/>
      <c r="W5" s="114"/>
      <c r="X5" s="114"/>
      <c r="Y5" s="114"/>
      <c r="Z5" s="759"/>
      <c r="AA5" s="113"/>
      <c r="AB5" s="113"/>
      <c r="AC5" s="113"/>
      <c r="AD5" s="106"/>
      <c r="AE5" s="106"/>
    </row>
    <row r="6" spans="1:31" ht="26.25" customHeight="1" thickBot="1">
      <c r="A6" s="886" t="str">
        <f>Obsah!A3</f>
        <v>Informace platné k datu</v>
      </c>
      <c r="B6" s="887"/>
      <c r="C6" s="887"/>
      <c r="D6" s="112"/>
      <c r="E6" s="112"/>
      <c r="F6" s="811" t="s">
        <v>3459</v>
      </c>
      <c r="G6" s="893"/>
      <c r="H6" s="111"/>
      <c r="I6" s="110"/>
      <c r="J6" s="109"/>
      <c r="K6" s="109"/>
      <c r="L6" s="109"/>
      <c r="M6" s="109"/>
      <c r="N6" s="109"/>
      <c r="O6" s="109"/>
      <c r="P6" s="109"/>
      <c r="Q6" s="109"/>
      <c r="R6" s="109"/>
      <c r="S6" s="109"/>
      <c r="T6" s="109"/>
      <c r="U6" s="109"/>
      <c r="V6" s="109"/>
      <c r="W6" s="109"/>
      <c r="X6" s="109"/>
      <c r="Y6" s="109"/>
      <c r="Z6" s="108"/>
      <c r="AA6" s="107"/>
      <c r="AB6" s="107"/>
      <c r="AC6" s="107"/>
      <c r="AD6" s="106"/>
      <c r="AE6" s="106"/>
    </row>
    <row r="7" spans="1:31" ht="12.75" customHeight="1">
      <c r="A7" s="888" t="s">
        <v>991</v>
      </c>
      <c r="B7" s="864" t="s">
        <v>113</v>
      </c>
      <c r="C7" s="865"/>
      <c r="D7" s="865"/>
      <c r="E7" s="865"/>
      <c r="F7" s="865"/>
      <c r="G7" s="866"/>
      <c r="H7" s="864" t="s">
        <v>112</v>
      </c>
      <c r="I7" s="865"/>
      <c r="J7" s="865"/>
      <c r="K7" s="865"/>
      <c r="L7" s="865"/>
      <c r="M7" s="866"/>
      <c r="N7" s="864" t="s">
        <v>111</v>
      </c>
      <c r="O7" s="865"/>
      <c r="P7" s="865"/>
      <c r="Q7" s="865"/>
      <c r="R7" s="865"/>
      <c r="S7" s="865"/>
      <c r="T7" s="877" t="s">
        <v>110</v>
      </c>
      <c r="U7" s="878"/>
      <c r="V7" s="878"/>
      <c r="W7" s="878"/>
      <c r="X7" s="878"/>
      <c r="Y7" s="879"/>
      <c r="Z7" s="880" t="s">
        <v>145</v>
      </c>
      <c r="AA7" s="106"/>
      <c r="AB7" s="106"/>
      <c r="AC7" s="106"/>
      <c r="AD7" s="106"/>
      <c r="AE7" s="106"/>
    </row>
    <row r="8" spans="1:31" ht="15.75" customHeight="1" thickBot="1">
      <c r="A8" s="889"/>
      <c r="B8" s="861" t="s">
        <v>109</v>
      </c>
      <c r="C8" s="862"/>
      <c r="D8" s="862"/>
      <c r="E8" s="862"/>
      <c r="F8" s="862"/>
      <c r="G8" s="863"/>
      <c r="H8" s="861" t="s">
        <v>109</v>
      </c>
      <c r="I8" s="862"/>
      <c r="J8" s="862"/>
      <c r="K8" s="862"/>
      <c r="L8" s="862"/>
      <c r="M8" s="863"/>
      <c r="N8" s="861" t="s">
        <v>109</v>
      </c>
      <c r="O8" s="862"/>
      <c r="P8" s="862"/>
      <c r="Q8" s="862"/>
      <c r="R8" s="862"/>
      <c r="S8" s="862"/>
      <c r="T8" s="874" t="s">
        <v>109</v>
      </c>
      <c r="U8" s="875"/>
      <c r="V8" s="875"/>
      <c r="W8" s="875"/>
      <c r="X8" s="875"/>
      <c r="Y8" s="876"/>
      <c r="Z8" s="881"/>
      <c r="AA8" s="106"/>
      <c r="AB8" s="106"/>
      <c r="AC8" s="106"/>
      <c r="AD8" s="106"/>
      <c r="AE8" s="106"/>
    </row>
    <row r="9" spans="1:31" ht="30" customHeight="1">
      <c r="A9" s="889"/>
      <c r="B9" s="891" t="s">
        <v>126</v>
      </c>
      <c r="C9" s="867" t="s">
        <v>125</v>
      </c>
      <c r="D9" s="855" t="s">
        <v>124</v>
      </c>
      <c r="E9" s="851" t="s">
        <v>123</v>
      </c>
      <c r="F9" s="853" t="s">
        <v>990</v>
      </c>
      <c r="G9" s="859" t="s">
        <v>998</v>
      </c>
      <c r="H9" s="857" t="s">
        <v>126</v>
      </c>
      <c r="I9" s="867" t="s">
        <v>125</v>
      </c>
      <c r="J9" s="855" t="s">
        <v>124</v>
      </c>
      <c r="K9" s="851" t="s">
        <v>123</v>
      </c>
      <c r="L9" s="853" t="s">
        <v>990</v>
      </c>
      <c r="M9" s="859" t="s">
        <v>998</v>
      </c>
      <c r="N9" s="857" t="s">
        <v>126</v>
      </c>
      <c r="O9" s="867" t="s">
        <v>125</v>
      </c>
      <c r="P9" s="855" t="s">
        <v>124</v>
      </c>
      <c r="Q9" s="851" t="s">
        <v>123</v>
      </c>
      <c r="R9" s="853" t="s">
        <v>990</v>
      </c>
      <c r="S9" s="859" t="s">
        <v>998</v>
      </c>
      <c r="T9" s="872" t="s">
        <v>126</v>
      </c>
      <c r="U9" s="857" t="s">
        <v>125</v>
      </c>
      <c r="V9" s="851" t="s">
        <v>124</v>
      </c>
      <c r="W9" s="851" t="s">
        <v>123</v>
      </c>
      <c r="X9" s="851" t="s">
        <v>990</v>
      </c>
      <c r="Y9" s="853" t="s">
        <v>998</v>
      </c>
      <c r="Z9" s="881"/>
      <c r="AA9" s="106"/>
      <c r="AB9" s="106"/>
      <c r="AC9" s="106"/>
      <c r="AD9" s="106"/>
      <c r="AE9" s="106"/>
    </row>
    <row r="10" spans="1:31" ht="35.25" customHeight="1" thickBot="1">
      <c r="A10" s="890"/>
      <c r="B10" s="892"/>
      <c r="C10" s="868"/>
      <c r="D10" s="856"/>
      <c r="E10" s="852"/>
      <c r="F10" s="854"/>
      <c r="G10" s="860"/>
      <c r="H10" s="858"/>
      <c r="I10" s="868"/>
      <c r="J10" s="856"/>
      <c r="K10" s="852"/>
      <c r="L10" s="854"/>
      <c r="M10" s="860"/>
      <c r="N10" s="858"/>
      <c r="O10" s="868"/>
      <c r="P10" s="856"/>
      <c r="Q10" s="852"/>
      <c r="R10" s="854"/>
      <c r="S10" s="860"/>
      <c r="T10" s="873"/>
      <c r="U10" s="858"/>
      <c r="V10" s="852"/>
      <c r="W10" s="852"/>
      <c r="X10" s="852"/>
      <c r="Y10" s="854"/>
      <c r="Z10" s="881"/>
    </row>
    <row r="11" spans="1:31">
      <c r="A11" s="105" t="s">
        <v>144</v>
      </c>
      <c r="B11" s="104"/>
      <c r="C11" s="103"/>
      <c r="D11" s="102"/>
      <c r="E11" s="101"/>
      <c r="F11" s="100"/>
      <c r="G11" s="101"/>
      <c r="H11" s="104"/>
      <c r="I11" s="103"/>
      <c r="J11" s="102"/>
      <c r="K11" s="101"/>
      <c r="L11" s="100"/>
      <c r="M11" s="101"/>
      <c r="N11" s="104"/>
      <c r="O11" s="103"/>
      <c r="P11" s="102"/>
      <c r="Q11" s="101"/>
      <c r="R11" s="100"/>
      <c r="S11" s="101"/>
      <c r="T11" s="282"/>
      <c r="U11" s="283"/>
      <c r="V11" s="284"/>
      <c r="W11" s="284"/>
      <c r="X11" s="284"/>
      <c r="Y11" s="285"/>
      <c r="Z11" s="881"/>
    </row>
    <row r="12" spans="1:31">
      <c r="A12" s="99" t="s">
        <v>143</v>
      </c>
      <c r="B12" s="98"/>
      <c r="C12" s="97"/>
      <c r="D12" s="96"/>
      <c r="E12" s="95"/>
      <c r="F12" s="94"/>
      <c r="G12" s="95"/>
      <c r="H12" s="98"/>
      <c r="I12" s="97"/>
      <c r="J12" s="96"/>
      <c r="K12" s="95"/>
      <c r="L12" s="94"/>
      <c r="M12" s="95"/>
      <c r="N12" s="98"/>
      <c r="O12" s="97"/>
      <c r="P12" s="96"/>
      <c r="Q12" s="95"/>
      <c r="R12" s="94"/>
      <c r="S12" s="95"/>
      <c r="T12" s="98"/>
      <c r="U12" s="130"/>
      <c r="V12" s="95"/>
      <c r="W12" s="95"/>
      <c r="X12" s="95"/>
      <c r="Y12" s="94"/>
      <c r="Z12" s="881"/>
    </row>
    <row r="13" spans="1:31">
      <c r="A13" s="99" t="s">
        <v>142</v>
      </c>
      <c r="B13" s="98"/>
      <c r="C13" s="97"/>
      <c r="D13" s="96"/>
      <c r="E13" s="95"/>
      <c r="F13" s="94"/>
      <c r="G13" s="95"/>
      <c r="H13" s="98"/>
      <c r="I13" s="97"/>
      <c r="J13" s="96"/>
      <c r="K13" s="95"/>
      <c r="L13" s="94"/>
      <c r="M13" s="95"/>
      <c r="N13" s="98"/>
      <c r="O13" s="97"/>
      <c r="P13" s="96"/>
      <c r="Q13" s="95"/>
      <c r="R13" s="94"/>
      <c r="S13" s="95"/>
      <c r="T13" s="98"/>
      <c r="U13" s="130"/>
      <c r="V13" s="95"/>
      <c r="W13" s="95"/>
      <c r="X13" s="95"/>
      <c r="Y13" s="94"/>
      <c r="Z13" s="881"/>
    </row>
    <row r="14" spans="1:31">
      <c r="A14" s="99" t="s">
        <v>141</v>
      </c>
      <c r="B14" s="98"/>
      <c r="C14" s="97"/>
      <c r="D14" s="96"/>
      <c r="E14" s="95"/>
      <c r="F14" s="94"/>
      <c r="G14" s="95"/>
      <c r="H14" s="98"/>
      <c r="I14" s="97"/>
      <c r="J14" s="96"/>
      <c r="K14" s="95"/>
      <c r="L14" s="94"/>
      <c r="M14" s="95"/>
      <c r="N14" s="98"/>
      <c r="O14" s="97"/>
      <c r="P14" s="96"/>
      <c r="Q14" s="95"/>
      <c r="R14" s="94"/>
      <c r="S14" s="95"/>
      <c r="T14" s="98"/>
      <c r="U14" s="130"/>
      <c r="V14" s="95"/>
      <c r="W14" s="95"/>
      <c r="X14" s="95"/>
      <c r="Y14" s="94"/>
      <c r="Z14" s="881"/>
    </row>
    <row r="15" spans="1:31">
      <c r="A15" s="99" t="s">
        <v>140</v>
      </c>
      <c r="B15" s="98"/>
      <c r="C15" s="97"/>
      <c r="D15" s="96"/>
      <c r="E15" s="95"/>
      <c r="F15" s="94"/>
      <c r="G15" s="95"/>
      <c r="H15" s="98"/>
      <c r="I15" s="97"/>
      <c r="J15" s="96"/>
      <c r="K15" s="95"/>
      <c r="L15" s="94"/>
      <c r="M15" s="95"/>
      <c r="N15" s="98"/>
      <c r="O15" s="97"/>
      <c r="P15" s="96"/>
      <c r="Q15" s="95"/>
      <c r="R15" s="94"/>
      <c r="S15" s="95"/>
      <c r="T15" s="98"/>
      <c r="U15" s="130"/>
      <c r="V15" s="95"/>
      <c r="W15" s="95"/>
      <c r="X15" s="95"/>
      <c r="Y15" s="94"/>
      <c r="Z15" s="881"/>
    </row>
    <row r="16" spans="1:31">
      <c r="A16" s="99" t="s">
        <v>139</v>
      </c>
      <c r="B16" s="98"/>
      <c r="C16" s="97"/>
      <c r="D16" s="96"/>
      <c r="E16" s="95"/>
      <c r="F16" s="94"/>
      <c r="G16" s="95"/>
      <c r="H16" s="98"/>
      <c r="I16" s="97"/>
      <c r="J16" s="96"/>
      <c r="K16" s="95"/>
      <c r="L16" s="94"/>
      <c r="M16" s="95"/>
      <c r="N16" s="98"/>
      <c r="O16" s="97"/>
      <c r="P16" s="96"/>
      <c r="Q16" s="95"/>
      <c r="R16" s="94"/>
      <c r="S16" s="95"/>
      <c r="T16" s="98"/>
      <c r="U16" s="130"/>
      <c r="V16" s="95"/>
      <c r="W16" s="95"/>
      <c r="X16" s="95"/>
      <c r="Y16" s="94"/>
      <c r="Z16" s="881"/>
    </row>
    <row r="17" spans="1:26">
      <c r="A17" s="99" t="s">
        <v>138</v>
      </c>
      <c r="B17" s="98"/>
      <c r="C17" s="97"/>
      <c r="D17" s="96"/>
      <c r="E17" s="95"/>
      <c r="F17" s="94"/>
      <c r="G17" s="95"/>
      <c r="H17" s="98"/>
      <c r="I17" s="97"/>
      <c r="J17" s="96"/>
      <c r="K17" s="95"/>
      <c r="L17" s="94"/>
      <c r="M17" s="95"/>
      <c r="N17" s="98"/>
      <c r="O17" s="97"/>
      <c r="P17" s="96"/>
      <c r="Q17" s="95"/>
      <c r="R17" s="94"/>
      <c r="S17" s="95"/>
      <c r="T17" s="98"/>
      <c r="U17" s="130"/>
      <c r="V17" s="95"/>
      <c r="W17" s="95"/>
      <c r="X17" s="95"/>
      <c r="Y17" s="94"/>
      <c r="Z17" s="881"/>
    </row>
    <row r="18" spans="1:26">
      <c r="A18" s="99" t="s">
        <v>137</v>
      </c>
      <c r="B18" s="98"/>
      <c r="C18" s="97"/>
      <c r="D18" s="96"/>
      <c r="E18" s="95"/>
      <c r="F18" s="94"/>
      <c r="G18" s="95"/>
      <c r="H18" s="98"/>
      <c r="I18" s="97"/>
      <c r="J18" s="96"/>
      <c r="K18" s="95"/>
      <c r="L18" s="94"/>
      <c r="M18" s="95"/>
      <c r="N18" s="98"/>
      <c r="O18" s="97"/>
      <c r="P18" s="96"/>
      <c r="Q18" s="95"/>
      <c r="R18" s="94"/>
      <c r="S18" s="95"/>
      <c r="T18" s="98"/>
      <c r="U18" s="130"/>
      <c r="V18" s="95"/>
      <c r="W18" s="95"/>
      <c r="X18" s="95"/>
      <c r="Y18" s="94"/>
      <c r="Z18" s="881"/>
    </row>
    <row r="19" spans="1:26">
      <c r="A19" s="99" t="s">
        <v>136</v>
      </c>
      <c r="B19" s="98"/>
      <c r="C19" s="97"/>
      <c r="D19" s="96"/>
      <c r="E19" s="95"/>
      <c r="F19" s="94"/>
      <c r="G19" s="95"/>
      <c r="H19" s="98"/>
      <c r="I19" s="97"/>
      <c r="J19" s="96"/>
      <c r="K19" s="95"/>
      <c r="L19" s="94"/>
      <c r="M19" s="95"/>
      <c r="N19" s="98"/>
      <c r="O19" s="97"/>
      <c r="P19" s="96"/>
      <c r="Q19" s="95"/>
      <c r="R19" s="94"/>
      <c r="S19" s="95"/>
      <c r="T19" s="98"/>
      <c r="U19" s="130"/>
      <c r="V19" s="95"/>
      <c r="W19" s="95"/>
      <c r="X19" s="95"/>
      <c r="Y19" s="94"/>
      <c r="Z19" s="881"/>
    </row>
    <row r="20" spans="1:26">
      <c r="A20" s="99" t="s">
        <v>135</v>
      </c>
      <c r="B20" s="98"/>
      <c r="C20" s="97"/>
      <c r="D20" s="96"/>
      <c r="E20" s="95"/>
      <c r="F20" s="94"/>
      <c r="G20" s="95"/>
      <c r="H20" s="98"/>
      <c r="I20" s="97"/>
      <c r="J20" s="96"/>
      <c r="K20" s="95"/>
      <c r="L20" s="94"/>
      <c r="M20" s="95"/>
      <c r="N20" s="98"/>
      <c r="O20" s="97"/>
      <c r="P20" s="96"/>
      <c r="Q20" s="95"/>
      <c r="R20" s="94"/>
      <c r="S20" s="95"/>
      <c r="T20" s="98"/>
      <c r="U20" s="130"/>
      <c r="V20" s="95"/>
      <c r="W20" s="95"/>
      <c r="X20" s="95"/>
      <c r="Y20" s="94"/>
      <c r="Z20" s="881"/>
    </row>
    <row r="21" spans="1:26">
      <c r="A21" s="99" t="s">
        <v>134</v>
      </c>
      <c r="B21" s="98"/>
      <c r="C21" s="97"/>
      <c r="D21" s="96"/>
      <c r="E21" s="95"/>
      <c r="F21" s="94"/>
      <c r="G21" s="95"/>
      <c r="H21" s="98"/>
      <c r="I21" s="97"/>
      <c r="J21" s="96"/>
      <c r="K21" s="95"/>
      <c r="L21" s="94"/>
      <c r="M21" s="95"/>
      <c r="N21" s="98"/>
      <c r="O21" s="97"/>
      <c r="P21" s="96"/>
      <c r="Q21" s="95"/>
      <c r="R21" s="94"/>
      <c r="S21" s="95"/>
      <c r="T21" s="98"/>
      <c r="U21" s="130"/>
      <c r="V21" s="95"/>
      <c r="W21" s="95"/>
      <c r="X21" s="95"/>
      <c r="Y21" s="94"/>
      <c r="Z21" s="881"/>
    </row>
    <row r="22" spans="1:26">
      <c r="A22" s="99" t="s">
        <v>133</v>
      </c>
      <c r="B22" s="98"/>
      <c r="C22" s="97"/>
      <c r="D22" s="96"/>
      <c r="E22" s="95"/>
      <c r="F22" s="94"/>
      <c r="G22" s="95"/>
      <c r="H22" s="98"/>
      <c r="I22" s="97"/>
      <c r="J22" s="96"/>
      <c r="K22" s="95"/>
      <c r="L22" s="94"/>
      <c r="M22" s="95"/>
      <c r="N22" s="98"/>
      <c r="O22" s="97"/>
      <c r="P22" s="96"/>
      <c r="Q22" s="95"/>
      <c r="R22" s="94"/>
      <c r="S22" s="95"/>
      <c r="T22" s="98"/>
      <c r="U22" s="130"/>
      <c r="V22" s="95"/>
      <c r="W22" s="95"/>
      <c r="X22" s="95"/>
      <c r="Y22" s="94"/>
      <c r="Z22" s="881"/>
    </row>
    <row r="23" spans="1:26">
      <c r="A23" s="99" t="s">
        <v>132</v>
      </c>
      <c r="B23" s="98"/>
      <c r="C23" s="97"/>
      <c r="D23" s="96"/>
      <c r="E23" s="95"/>
      <c r="F23" s="94"/>
      <c r="G23" s="95"/>
      <c r="H23" s="98"/>
      <c r="I23" s="97"/>
      <c r="J23" s="96"/>
      <c r="K23" s="95"/>
      <c r="L23" s="94"/>
      <c r="M23" s="95"/>
      <c r="N23" s="98"/>
      <c r="O23" s="97"/>
      <c r="P23" s="96"/>
      <c r="Q23" s="95"/>
      <c r="R23" s="94"/>
      <c r="S23" s="95"/>
      <c r="T23" s="98"/>
      <c r="U23" s="130"/>
      <c r="V23" s="95"/>
      <c r="W23" s="95"/>
      <c r="X23" s="95"/>
      <c r="Y23" s="94"/>
      <c r="Z23" s="881"/>
    </row>
    <row r="24" spans="1:26">
      <c r="A24" s="99" t="s">
        <v>131</v>
      </c>
      <c r="B24" s="98"/>
      <c r="C24" s="97"/>
      <c r="D24" s="96"/>
      <c r="E24" s="95"/>
      <c r="F24" s="94"/>
      <c r="G24" s="95"/>
      <c r="H24" s="98"/>
      <c r="I24" s="97"/>
      <c r="J24" s="96"/>
      <c r="K24" s="95"/>
      <c r="L24" s="94"/>
      <c r="M24" s="95"/>
      <c r="N24" s="98"/>
      <c r="O24" s="97"/>
      <c r="P24" s="96"/>
      <c r="Q24" s="95"/>
      <c r="R24" s="94"/>
      <c r="S24" s="95"/>
      <c r="T24" s="98"/>
      <c r="U24" s="130"/>
      <c r="V24" s="95"/>
      <c r="W24" s="95"/>
      <c r="X24" s="95"/>
      <c r="Y24" s="94"/>
      <c r="Z24" s="881"/>
    </row>
    <row r="25" spans="1:26">
      <c r="A25" s="99" t="s">
        <v>130</v>
      </c>
      <c r="B25" s="98"/>
      <c r="C25" s="97"/>
      <c r="D25" s="96"/>
      <c r="E25" s="95"/>
      <c r="F25" s="94"/>
      <c r="G25" s="95"/>
      <c r="H25" s="98"/>
      <c r="I25" s="97"/>
      <c r="J25" s="96"/>
      <c r="K25" s="95"/>
      <c r="L25" s="94"/>
      <c r="M25" s="95"/>
      <c r="N25" s="98"/>
      <c r="O25" s="97"/>
      <c r="P25" s="96"/>
      <c r="Q25" s="95"/>
      <c r="R25" s="94"/>
      <c r="S25" s="95"/>
      <c r="T25" s="98"/>
      <c r="U25" s="130"/>
      <c r="V25" s="95"/>
      <c r="W25" s="95"/>
      <c r="X25" s="95"/>
      <c r="Y25" s="94"/>
      <c r="Z25" s="881"/>
    </row>
    <row r="26" spans="1:26">
      <c r="A26" s="99" t="s">
        <v>129</v>
      </c>
      <c r="B26" s="98"/>
      <c r="C26" s="97"/>
      <c r="D26" s="96"/>
      <c r="E26" s="95"/>
      <c r="F26" s="94"/>
      <c r="G26" s="95"/>
      <c r="H26" s="98"/>
      <c r="I26" s="97"/>
      <c r="J26" s="96"/>
      <c r="K26" s="95"/>
      <c r="L26" s="94"/>
      <c r="M26" s="95"/>
      <c r="N26" s="98"/>
      <c r="O26" s="97"/>
      <c r="P26" s="96"/>
      <c r="Q26" s="95"/>
      <c r="R26" s="94"/>
      <c r="S26" s="95"/>
      <c r="T26" s="98"/>
      <c r="U26" s="130"/>
      <c r="V26" s="95"/>
      <c r="W26" s="95"/>
      <c r="X26" s="95"/>
      <c r="Y26" s="94"/>
      <c r="Z26" s="881"/>
    </row>
    <row r="27" spans="1:26" ht="13.5" thickBot="1">
      <c r="A27" s="93" t="s">
        <v>128</v>
      </c>
      <c r="B27" s="92"/>
      <c r="C27" s="91"/>
      <c r="D27" s="90"/>
      <c r="E27" s="89"/>
      <c r="F27" s="88"/>
      <c r="G27" s="89"/>
      <c r="H27" s="92"/>
      <c r="I27" s="91"/>
      <c r="J27" s="90"/>
      <c r="K27" s="89"/>
      <c r="L27" s="88"/>
      <c r="M27" s="89"/>
      <c r="N27" s="92"/>
      <c r="O27" s="91"/>
      <c r="P27" s="90"/>
      <c r="Q27" s="89"/>
      <c r="R27" s="88"/>
      <c r="S27" s="89"/>
      <c r="T27" s="92"/>
      <c r="U27" s="279"/>
      <c r="V27" s="89"/>
      <c r="W27" s="89"/>
      <c r="X27" s="89"/>
      <c r="Y27" s="281"/>
      <c r="Z27" s="881"/>
    </row>
    <row r="28" spans="1:26" ht="15.75" customHeight="1">
      <c r="A28" s="888" t="s">
        <v>994</v>
      </c>
      <c r="B28" s="864" t="s">
        <v>113</v>
      </c>
      <c r="C28" s="865"/>
      <c r="D28" s="865"/>
      <c r="E28" s="865"/>
      <c r="F28" s="865"/>
      <c r="G28" s="866"/>
      <c r="H28" s="864" t="s">
        <v>112</v>
      </c>
      <c r="I28" s="865"/>
      <c r="J28" s="865"/>
      <c r="K28" s="865"/>
      <c r="L28" s="865"/>
      <c r="M28" s="866"/>
      <c r="N28" s="864" t="s">
        <v>111</v>
      </c>
      <c r="O28" s="865"/>
      <c r="P28" s="865"/>
      <c r="Q28" s="865"/>
      <c r="R28" s="865"/>
      <c r="S28" s="865"/>
      <c r="T28" s="877" t="s">
        <v>110</v>
      </c>
      <c r="U28" s="878"/>
      <c r="V28" s="878"/>
      <c r="W28" s="878"/>
      <c r="X28" s="878"/>
      <c r="Y28" s="879"/>
      <c r="Z28" s="880" t="s">
        <v>127</v>
      </c>
    </row>
    <row r="29" spans="1:26" ht="15.75" customHeight="1" thickBot="1">
      <c r="A29" s="889"/>
      <c r="B29" s="861" t="s">
        <v>109</v>
      </c>
      <c r="C29" s="862"/>
      <c r="D29" s="862"/>
      <c r="E29" s="862"/>
      <c r="F29" s="862"/>
      <c r="G29" s="863"/>
      <c r="H29" s="861" t="s">
        <v>109</v>
      </c>
      <c r="I29" s="862"/>
      <c r="J29" s="862"/>
      <c r="K29" s="862"/>
      <c r="L29" s="862"/>
      <c r="M29" s="863"/>
      <c r="N29" s="861" t="s">
        <v>109</v>
      </c>
      <c r="O29" s="862"/>
      <c r="P29" s="862"/>
      <c r="Q29" s="862"/>
      <c r="R29" s="862"/>
      <c r="S29" s="862"/>
      <c r="T29" s="883" t="s">
        <v>109</v>
      </c>
      <c r="U29" s="884"/>
      <c r="V29" s="884"/>
      <c r="W29" s="884"/>
      <c r="X29" s="884"/>
      <c r="Y29" s="885"/>
      <c r="Z29" s="881"/>
    </row>
    <row r="30" spans="1:26" ht="12.75" customHeight="1">
      <c r="A30" s="889"/>
      <c r="B30" s="857" t="s">
        <v>126</v>
      </c>
      <c r="C30" s="867" t="s">
        <v>125</v>
      </c>
      <c r="D30" s="855" t="s">
        <v>124</v>
      </c>
      <c r="E30" s="851" t="s">
        <v>123</v>
      </c>
      <c r="F30" s="853" t="s">
        <v>990</v>
      </c>
      <c r="G30" s="859" t="s">
        <v>998</v>
      </c>
      <c r="H30" s="857" t="s">
        <v>126</v>
      </c>
      <c r="I30" s="867" t="s">
        <v>125</v>
      </c>
      <c r="J30" s="855" t="s">
        <v>124</v>
      </c>
      <c r="K30" s="851" t="s">
        <v>123</v>
      </c>
      <c r="L30" s="853" t="s">
        <v>990</v>
      </c>
      <c r="M30" s="859" t="s">
        <v>998</v>
      </c>
      <c r="N30" s="857" t="s">
        <v>126</v>
      </c>
      <c r="O30" s="867" t="s">
        <v>125</v>
      </c>
      <c r="P30" s="855" t="s">
        <v>124</v>
      </c>
      <c r="Q30" s="851" t="s">
        <v>123</v>
      </c>
      <c r="R30" s="853" t="s">
        <v>990</v>
      </c>
      <c r="S30" s="859" t="s">
        <v>998</v>
      </c>
      <c r="T30" s="870" t="s">
        <v>126</v>
      </c>
      <c r="U30" s="857" t="s">
        <v>125</v>
      </c>
      <c r="V30" s="851" t="s">
        <v>124</v>
      </c>
      <c r="W30" s="851" t="s">
        <v>123</v>
      </c>
      <c r="X30" s="851" t="s">
        <v>990</v>
      </c>
      <c r="Y30" s="853" t="s">
        <v>998</v>
      </c>
      <c r="Z30" s="881"/>
    </row>
    <row r="31" spans="1:26" ht="50.25" customHeight="1" thickBot="1">
      <c r="A31" s="890"/>
      <c r="B31" s="858"/>
      <c r="C31" s="868"/>
      <c r="D31" s="856"/>
      <c r="E31" s="852"/>
      <c r="F31" s="854"/>
      <c r="G31" s="860"/>
      <c r="H31" s="858"/>
      <c r="I31" s="868"/>
      <c r="J31" s="856"/>
      <c r="K31" s="852"/>
      <c r="L31" s="854"/>
      <c r="M31" s="860"/>
      <c r="N31" s="858"/>
      <c r="O31" s="868"/>
      <c r="P31" s="856"/>
      <c r="Q31" s="852"/>
      <c r="R31" s="854"/>
      <c r="S31" s="860"/>
      <c r="T31" s="871"/>
      <c r="U31" s="858"/>
      <c r="V31" s="852"/>
      <c r="W31" s="852"/>
      <c r="X31" s="852"/>
      <c r="Y31" s="854"/>
      <c r="Z31" s="881"/>
    </row>
    <row r="32" spans="1:26" ht="13.5" thickBot="1">
      <c r="A32" s="269" t="s">
        <v>992</v>
      </c>
      <c r="B32" s="282"/>
      <c r="C32" s="295"/>
      <c r="D32" s="296"/>
      <c r="E32" s="284"/>
      <c r="F32" s="285"/>
      <c r="G32" s="284"/>
      <c r="H32" s="282"/>
      <c r="I32" s="295"/>
      <c r="J32" s="296"/>
      <c r="K32" s="284"/>
      <c r="L32" s="285"/>
      <c r="M32" s="284"/>
      <c r="N32" s="282"/>
      <c r="O32" s="295"/>
      <c r="P32" s="296"/>
      <c r="Q32" s="284"/>
      <c r="R32" s="285"/>
      <c r="S32" s="284"/>
      <c r="T32" s="282"/>
      <c r="U32" s="283"/>
      <c r="V32" s="284"/>
      <c r="W32" s="284"/>
      <c r="X32" s="284"/>
      <c r="Y32" s="294"/>
      <c r="Z32" s="881"/>
    </row>
    <row r="33" spans="1:26" ht="13.5" thickBot="1">
      <c r="A33" s="270" t="s">
        <v>993</v>
      </c>
      <c r="B33" s="92"/>
      <c r="C33" s="91"/>
      <c r="D33" s="90"/>
      <c r="E33" s="89"/>
      <c r="F33" s="88"/>
      <c r="G33" s="89"/>
      <c r="H33" s="92"/>
      <c r="I33" s="91"/>
      <c r="J33" s="90"/>
      <c r="K33" s="89"/>
      <c r="L33" s="88"/>
      <c r="M33" s="89"/>
      <c r="N33" s="92"/>
      <c r="O33" s="91"/>
      <c r="P33" s="90"/>
      <c r="Q33" s="89"/>
      <c r="R33" s="88"/>
      <c r="S33" s="89"/>
      <c r="T33" s="67"/>
      <c r="U33" s="279"/>
      <c r="V33" s="89"/>
      <c r="W33" s="89"/>
      <c r="X33" s="89"/>
      <c r="Y33" s="294"/>
      <c r="Z33" s="882"/>
    </row>
    <row r="34" spans="1:26">
      <c r="V34" s="280"/>
    </row>
    <row r="36" spans="1:26">
      <c r="B36" s="129"/>
    </row>
  </sheetData>
  <mergeCells count="73">
    <mergeCell ref="F6:G6"/>
    <mergeCell ref="A28:A31"/>
    <mergeCell ref="B30:B31"/>
    <mergeCell ref="C30:C31"/>
    <mergeCell ref="D30:D31"/>
    <mergeCell ref="E30:E31"/>
    <mergeCell ref="B7:G7"/>
    <mergeCell ref="E9:E10"/>
    <mergeCell ref="F9:F10"/>
    <mergeCell ref="A4:F5"/>
    <mergeCell ref="Z4:Z5"/>
    <mergeCell ref="A6:C6"/>
    <mergeCell ref="A7:A10"/>
    <mergeCell ref="B9:B10"/>
    <mergeCell ref="C9:C10"/>
    <mergeCell ref="D9:D10"/>
    <mergeCell ref="I9:I10"/>
    <mergeCell ref="J9:J10"/>
    <mergeCell ref="K9:K10"/>
    <mergeCell ref="Z7:Z27"/>
    <mergeCell ref="N9:N10"/>
    <mergeCell ref="O9:O10"/>
    <mergeCell ref="W9:W10"/>
    <mergeCell ref="X9:X10"/>
    <mergeCell ref="H8:M8"/>
    <mergeCell ref="S9:S10"/>
    <mergeCell ref="T8:Y8"/>
    <mergeCell ref="Y9:Y10"/>
    <mergeCell ref="T7:Y7"/>
    <mergeCell ref="Z28:Z33"/>
    <mergeCell ref="N8:S8"/>
    <mergeCell ref="N7:S7"/>
    <mergeCell ref="S30:S31"/>
    <mergeCell ref="N29:S29"/>
    <mergeCell ref="N28:S28"/>
    <mergeCell ref="N30:N31"/>
    <mergeCell ref="O30:O31"/>
    <mergeCell ref="Y30:Y31"/>
    <mergeCell ref="T29:Y29"/>
    <mergeCell ref="T28:Y28"/>
    <mergeCell ref="P9:P10"/>
    <mergeCell ref="A3:Z3"/>
    <mergeCell ref="T30:T31"/>
    <mergeCell ref="U30:U31"/>
    <mergeCell ref="V30:V31"/>
    <mergeCell ref="W30:W31"/>
    <mergeCell ref="X30:X31"/>
    <mergeCell ref="T9:T10"/>
    <mergeCell ref="U9:U10"/>
    <mergeCell ref="V9:V10"/>
    <mergeCell ref="K30:K31"/>
    <mergeCell ref="H7:M7"/>
    <mergeCell ref="G9:G10"/>
    <mergeCell ref="G30:G31"/>
    <mergeCell ref="B29:G29"/>
    <mergeCell ref="B28:G28"/>
    <mergeCell ref="B8:G8"/>
    <mergeCell ref="L30:L31"/>
    <mergeCell ref="F30:F31"/>
    <mergeCell ref="H9:H10"/>
    <mergeCell ref="M9:M10"/>
    <mergeCell ref="M30:M31"/>
    <mergeCell ref="H29:M29"/>
    <mergeCell ref="H28:M28"/>
    <mergeCell ref="H30:H31"/>
    <mergeCell ref="I30:I31"/>
    <mergeCell ref="J30:J31"/>
    <mergeCell ref="L9:L10"/>
    <mergeCell ref="Q9:Q10"/>
    <mergeCell ref="R9:R10"/>
    <mergeCell ref="P30:P31"/>
    <mergeCell ref="Q30:Q31"/>
    <mergeCell ref="R30:R31"/>
  </mergeCells>
  <pageMargins left="0.7" right="0.7" top="0.78740157499999996" bottom="0.78740157499999996"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A1:I136"/>
  <sheetViews>
    <sheetView zoomScaleNormal="100" workbookViewId="0">
      <selection activeCell="E23" sqref="E23"/>
    </sheetView>
  </sheetViews>
  <sheetFormatPr defaultRowHeight="15"/>
  <cols>
    <col min="1" max="1" width="35.42578125" customWidth="1"/>
    <col min="2" max="2" width="34.7109375" customWidth="1"/>
    <col min="3" max="3" width="22.42578125" customWidth="1"/>
    <col min="4" max="4" width="29.28515625" bestFit="1" customWidth="1"/>
    <col min="5" max="5" width="36.42578125" bestFit="1" customWidth="1"/>
    <col min="6" max="6" width="31.42578125" bestFit="1" customWidth="1"/>
    <col min="7" max="7" width="30.85546875" bestFit="1" customWidth="1"/>
    <col min="8" max="8" width="16.7109375" customWidth="1"/>
  </cols>
  <sheetData>
    <row r="1" spans="1:8">
      <c r="A1" s="775" t="s">
        <v>958</v>
      </c>
      <c r="B1" s="775"/>
      <c r="C1" s="17"/>
      <c r="D1" s="17"/>
      <c r="E1" s="17"/>
      <c r="F1" s="17"/>
      <c r="G1" s="17"/>
      <c r="H1" s="17"/>
    </row>
    <row r="2" spans="1:8">
      <c r="A2" s="19" t="s">
        <v>972</v>
      </c>
      <c r="B2" s="19"/>
      <c r="C2" s="17"/>
      <c r="D2" s="17"/>
      <c r="E2" s="17"/>
      <c r="F2" s="17"/>
      <c r="G2" s="17"/>
      <c r="H2" s="17"/>
    </row>
    <row r="3" spans="1:8" ht="15.75" thickBot="1">
      <c r="A3" s="902"/>
      <c r="B3" s="902"/>
      <c r="C3" s="902"/>
      <c r="D3" s="902"/>
      <c r="E3" s="902"/>
      <c r="F3" s="902"/>
      <c r="G3" s="902"/>
      <c r="H3" s="902"/>
    </row>
    <row r="4" spans="1:8">
      <c r="A4" s="762" t="s">
        <v>7</v>
      </c>
      <c r="B4" s="771"/>
      <c r="C4" s="771"/>
      <c r="D4" s="771"/>
      <c r="E4" s="771"/>
      <c r="F4" s="771"/>
      <c r="G4" s="771"/>
      <c r="H4" s="758" t="s">
        <v>3138</v>
      </c>
    </row>
    <row r="5" spans="1:8" ht="20.100000000000001" customHeight="1" thickBot="1">
      <c r="A5" s="805"/>
      <c r="B5" s="806"/>
      <c r="C5" s="806"/>
      <c r="D5" s="806"/>
      <c r="E5" s="806"/>
      <c r="F5" s="806"/>
      <c r="G5" s="806"/>
      <c r="H5" s="759"/>
    </row>
    <row r="6" spans="1:8" ht="15.75" thickBot="1">
      <c r="A6" s="780" t="str">
        <f>Obsah!A3</f>
        <v>Informace platné k datu</v>
      </c>
      <c r="B6" s="900"/>
      <c r="C6" s="901"/>
      <c r="D6" s="918" t="s">
        <v>3459</v>
      </c>
      <c r="E6" s="919"/>
      <c r="F6" s="919"/>
      <c r="G6" s="920"/>
      <c r="H6" s="15"/>
    </row>
    <row r="7" spans="1:8" ht="39.950000000000003" customHeight="1">
      <c r="A7" s="903" t="s">
        <v>239</v>
      </c>
      <c r="B7" s="904"/>
      <c r="C7" s="905"/>
      <c r="D7" s="127" t="s">
        <v>113</v>
      </c>
      <c r="E7" s="128" t="s">
        <v>112</v>
      </c>
      <c r="F7" s="127" t="s">
        <v>111</v>
      </c>
      <c r="G7" s="126" t="s">
        <v>110</v>
      </c>
      <c r="H7" s="731" t="s">
        <v>238</v>
      </c>
    </row>
    <row r="8" spans="1:8" ht="21" customHeight="1" thickBot="1">
      <c r="A8" s="906"/>
      <c r="B8" s="907"/>
      <c r="C8" s="908"/>
      <c r="D8" s="507" t="str">
        <f>'I. Část 5'!D8</f>
        <v>04 / 2018</v>
      </c>
      <c r="E8" s="507" t="str">
        <f>'I. Část 5'!E8</f>
        <v>03 / 2018</v>
      </c>
      <c r="F8" s="507" t="str">
        <f>'I. Část 5'!F8</f>
        <v>02 / 2018</v>
      </c>
      <c r="G8" s="507" t="str">
        <f>'I. Část 5'!G8</f>
        <v>01 / 2018</v>
      </c>
      <c r="H8" s="732"/>
    </row>
    <row r="9" spans="1:8" ht="15" customHeight="1">
      <c r="A9" s="915" t="s">
        <v>237</v>
      </c>
      <c r="B9" s="916"/>
      <c r="C9" s="917"/>
      <c r="D9" s="477">
        <v>835532.56038000004</v>
      </c>
      <c r="E9" s="478">
        <v>699894.79871</v>
      </c>
      <c r="F9" s="477">
        <v>569993.57856000005</v>
      </c>
      <c r="G9" s="477">
        <v>796809.12483999995</v>
      </c>
      <c r="H9" s="732"/>
    </row>
    <row r="10" spans="1:8" ht="15" customHeight="1">
      <c r="A10" s="909" t="s">
        <v>3409</v>
      </c>
      <c r="B10" s="910"/>
      <c r="C10" s="911"/>
      <c r="D10" s="479">
        <v>548619.36100000003</v>
      </c>
      <c r="E10" s="480">
        <v>416583.51199999999</v>
      </c>
      <c r="F10" s="479">
        <v>301341.83399999997</v>
      </c>
      <c r="G10" s="479">
        <v>520301.554</v>
      </c>
      <c r="H10" s="732"/>
    </row>
    <row r="11" spans="1:8" ht="15" customHeight="1">
      <c r="A11" s="909" t="s">
        <v>236</v>
      </c>
      <c r="B11" s="910"/>
      <c r="C11" s="911"/>
      <c r="D11" s="479">
        <v>161.94</v>
      </c>
      <c r="E11" s="480">
        <v>579.21199999999999</v>
      </c>
      <c r="F11" s="479">
        <v>749.29600000000005</v>
      </c>
      <c r="G11" s="479">
        <v>550.24099999999999</v>
      </c>
      <c r="H11" s="732"/>
    </row>
    <row r="12" spans="1:8" ht="15" customHeight="1">
      <c r="A12" s="909" t="s">
        <v>235</v>
      </c>
      <c r="B12" s="910"/>
      <c r="C12" s="911"/>
      <c r="D12" s="479">
        <v>0</v>
      </c>
      <c r="E12" s="480">
        <v>0</v>
      </c>
      <c r="F12" s="479">
        <v>0</v>
      </c>
      <c r="G12" s="479">
        <v>0</v>
      </c>
      <c r="H12" s="732"/>
    </row>
    <row r="13" spans="1:8" ht="15" customHeight="1">
      <c r="A13" s="909" t="s">
        <v>3410</v>
      </c>
      <c r="B13" s="910"/>
      <c r="C13" s="911"/>
      <c r="D13" s="479">
        <v>548457.42099999997</v>
      </c>
      <c r="E13" s="480">
        <v>416004.3</v>
      </c>
      <c r="F13" s="479">
        <v>300592.53899999999</v>
      </c>
      <c r="G13" s="479">
        <v>519751.31400000001</v>
      </c>
      <c r="H13" s="732"/>
    </row>
    <row r="14" spans="1:8" ht="15" customHeight="1">
      <c r="A14" s="909" t="s">
        <v>3411</v>
      </c>
      <c r="B14" s="910"/>
      <c r="C14" s="911"/>
      <c r="D14" s="479">
        <v>0</v>
      </c>
      <c r="E14" s="480">
        <v>0</v>
      </c>
      <c r="F14" s="479">
        <v>0</v>
      </c>
      <c r="G14" s="479">
        <v>0</v>
      </c>
      <c r="H14" s="732"/>
    </row>
    <row r="15" spans="1:8" ht="15" customHeight="1">
      <c r="A15" s="909" t="s">
        <v>234</v>
      </c>
      <c r="B15" s="910"/>
      <c r="C15" s="911"/>
      <c r="D15" s="479">
        <v>0</v>
      </c>
      <c r="E15" s="480">
        <v>0</v>
      </c>
      <c r="F15" s="479">
        <v>0</v>
      </c>
      <c r="G15" s="479">
        <v>0</v>
      </c>
      <c r="H15" s="732"/>
    </row>
    <row r="16" spans="1:8" ht="15" customHeight="1">
      <c r="A16" s="909" t="s">
        <v>233</v>
      </c>
      <c r="B16" s="910"/>
      <c r="C16" s="911"/>
      <c r="D16" s="479">
        <v>0</v>
      </c>
      <c r="E16" s="480">
        <v>0</v>
      </c>
      <c r="F16" s="479">
        <v>0</v>
      </c>
      <c r="G16" s="479">
        <v>0</v>
      </c>
      <c r="H16" s="732"/>
    </row>
    <row r="17" spans="1:8" ht="15" customHeight="1">
      <c r="A17" s="909" t="s">
        <v>232</v>
      </c>
      <c r="B17" s="910"/>
      <c r="C17" s="911"/>
      <c r="D17" s="479">
        <v>0</v>
      </c>
      <c r="E17" s="480">
        <v>0</v>
      </c>
      <c r="F17" s="479">
        <v>0</v>
      </c>
      <c r="G17" s="479">
        <v>0</v>
      </c>
      <c r="H17" s="732"/>
    </row>
    <row r="18" spans="1:8" ht="15" customHeight="1">
      <c r="A18" s="909" t="s">
        <v>231</v>
      </c>
      <c r="B18" s="910"/>
      <c r="C18" s="911"/>
      <c r="D18" s="479">
        <v>0</v>
      </c>
      <c r="E18" s="480">
        <v>0</v>
      </c>
      <c r="F18" s="479">
        <v>0</v>
      </c>
      <c r="G18" s="479">
        <v>0</v>
      </c>
      <c r="H18" s="732"/>
    </row>
    <row r="19" spans="1:8" ht="15" customHeight="1">
      <c r="A19" s="909" t="s">
        <v>230</v>
      </c>
      <c r="B19" s="910"/>
      <c r="C19" s="911"/>
      <c r="D19" s="479">
        <v>0</v>
      </c>
      <c r="E19" s="480">
        <v>0</v>
      </c>
      <c r="F19" s="479">
        <v>0</v>
      </c>
      <c r="G19" s="479">
        <v>0</v>
      </c>
      <c r="H19" s="732"/>
    </row>
    <row r="20" spans="1:8" ht="15" customHeight="1">
      <c r="A20" s="909" t="s">
        <v>229</v>
      </c>
      <c r="B20" s="910"/>
      <c r="C20" s="911"/>
      <c r="D20" s="479">
        <v>0</v>
      </c>
      <c r="E20" s="480">
        <v>0</v>
      </c>
      <c r="F20" s="479">
        <v>0</v>
      </c>
      <c r="G20" s="479">
        <v>0</v>
      </c>
      <c r="H20" s="732"/>
    </row>
    <row r="21" spans="1:8" ht="15" customHeight="1">
      <c r="A21" s="909" t="s">
        <v>228</v>
      </c>
      <c r="B21" s="910"/>
      <c r="C21" s="911"/>
      <c r="D21" s="479">
        <v>0</v>
      </c>
      <c r="E21" s="480">
        <v>0</v>
      </c>
      <c r="F21" s="479">
        <v>0</v>
      </c>
      <c r="G21" s="479">
        <v>0</v>
      </c>
      <c r="H21" s="732"/>
    </row>
    <row r="22" spans="1:8" ht="15" customHeight="1">
      <c r="A22" s="909" t="s">
        <v>227</v>
      </c>
      <c r="B22" s="910"/>
      <c r="C22" s="911"/>
      <c r="D22" s="479">
        <v>0</v>
      </c>
      <c r="E22" s="480">
        <v>0</v>
      </c>
      <c r="F22" s="479">
        <v>0</v>
      </c>
      <c r="G22" s="479">
        <v>0</v>
      </c>
      <c r="H22" s="732"/>
    </row>
    <row r="23" spans="1:8" ht="15" customHeight="1">
      <c r="A23" s="909" t="s">
        <v>226</v>
      </c>
      <c r="B23" s="910"/>
      <c r="C23" s="911"/>
      <c r="D23" s="479">
        <v>0</v>
      </c>
      <c r="E23" s="480">
        <v>0</v>
      </c>
      <c r="F23" s="479">
        <v>0</v>
      </c>
      <c r="G23" s="479">
        <v>0</v>
      </c>
      <c r="H23" s="732"/>
    </row>
    <row r="24" spans="1:8" ht="15" customHeight="1">
      <c r="A24" s="909" t="s">
        <v>225</v>
      </c>
      <c r="B24" s="910"/>
      <c r="C24" s="911"/>
      <c r="D24" s="479">
        <v>0</v>
      </c>
      <c r="E24" s="480">
        <v>0</v>
      </c>
      <c r="F24" s="479">
        <v>0</v>
      </c>
      <c r="G24" s="479">
        <v>0</v>
      </c>
      <c r="H24" s="732"/>
    </row>
    <row r="25" spans="1:8" ht="15" customHeight="1">
      <c r="A25" s="909" t="s">
        <v>224</v>
      </c>
      <c r="B25" s="910"/>
      <c r="C25" s="911"/>
      <c r="D25" s="479">
        <v>0</v>
      </c>
      <c r="E25" s="480">
        <v>0</v>
      </c>
      <c r="F25" s="479">
        <v>0</v>
      </c>
      <c r="G25" s="479">
        <v>0</v>
      </c>
      <c r="H25" s="732"/>
    </row>
    <row r="26" spans="1:8" ht="15" customHeight="1">
      <c r="A26" s="909" t="s">
        <v>223</v>
      </c>
      <c r="B26" s="910"/>
      <c r="C26" s="911"/>
      <c r="D26" s="479">
        <v>147.65199999999999</v>
      </c>
      <c r="E26" s="480">
        <v>147.595</v>
      </c>
      <c r="F26" s="479">
        <v>149.345</v>
      </c>
      <c r="G26" s="479">
        <v>145.959</v>
      </c>
      <c r="H26" s="732"/>
    </row>
    <row r="27" spans="1:8" ht="15" customHeight="1">
      <c r="A27" s="909" t="s">
        <v>222</v>
      </c>
      <c r="B27" s="910"/>
      <c r="C27" s="911"/>
      <c r="D27" s="479">
        <v>0</v>
      </c>
      <c r="E27" s="480">
        <v>0</v>
      </c>
      <c r="F27" s="479">
        <v>0</v>
      </c>
      <c r="G27" s="479">
        <v>0</v>
      </c>
      <c r="H27" s="732"/>
    </row>
    <row r="28" spans="1:8" ht="15" customHeight="1">
      <c r="A28" s="909" t="s">
        <v>221</v>
      </c>
      <c r="B28" s="910"/>
      <c r="C28" s="911"/>
      <c r="D28" s="479">
        <v>0</v>
      </c>
      <c r="E28" s="480">
        <v>0</v>
      </c>
      <c r="F28" s="479">
        <v>0</v>
      </c>
      <c r="G28" s="479">
        <v>0</v>
      </c>
      <c r="H28" s="732"/>
    </row>
    <row r="29" spans="1:8" ht="15" customHeight="1">
      <c r="A29" s="909" t="s">
        <v>220</v>
      </c>
      <c r="B29" s="910"/>
      <c r="C29" s="911"/>
      <c r="D29" s="479">
        <v>147.65199999999999</v>
      </c>
      <c r="E29" s="480">
        <v>147.595</v>
      </c>
      <c r="F29" s="479">
        <v>149.345</v>
      </c>
      <c r="G29" s="479">
        <v>145.959</v>
      </c>
      <c r="H29" s="732"/>
    </row>
    <row r="30" spans="1:8" ht="15" customHeight="1">
      <c r="A30" s="909" t="s">
        <v>219</v>
      </c>
      <c r="B30" s="910"/>
      <c r="C30" s="911"/>
      <c r="D30" s="479">
        <v>0</v>
      </c>
      <c r="E30" s="480">
        <v>0</v>
      </c>
      <c r="F30" s="479">
        <v>0</v>
      </c>
      <c r="G30" s="479">
        <v>0</v>
      </c>
      <c r="H30" s="732"/>
    </row>
    <row r="31" spans="1:8" ht="15" customHeight="1">
      <c r="A31" s="909" t="s">
        <v>218</v>
      </c>
      <c r="B31" s="910"/>
      <c r="C31" s="911"/>
      <c r="D31" s="479">
        <v>0</v>
      </c>
      <c r="E31" s="480">
        <v>0</v>
      </c>
      <c r="F31" s="479">
        <v>0</v>
      </c>
      <c r="G31" s="479">
        <v>0</v>
      </c>
      <c r="H31" s="732"/>
    </row>
    <row r="32" spans="1:8" ht="15" customHeight="1">
      <c r="A32" s="909" t="s">
        <v>217</v>
      </c>
      <c r="B32" s="910"/>
      <c r="C32" s="911"/>
      <c r="D32" s="479">
        <v>0</v>
      </c>
      <c r="E32" s="480">
        <v>0</v>
      </c>
      <c r="F32" s="479">
        <v>0</v>
      </c>
      <c r="G32" s="479">
        <v>0</v>
      </c>
      <c r="H32" s="732"/>
    </row>
    <row r="33" spans="1:8" ht="15" customHeight="1">
      <c r="A33" s="909" t="s">
        <v>216</v>
      </c>
      <c r="B33" s="910"/>
      <c r="C33" s="911"/>
      <c r="D33" s="479">
        <v>0</v>
      </c>
      <c r="E33" s="480">
        <v>0</v>
      </c>
      <c r="F33" s="479">
        <v>0</v>
      </c>
      <c r="G33" s="479">
        <v>0</v>
      </c>
      <c r="H33" s="732"/>
    </row>
    <row r="34" spans="1:8" ht="15" customHeight="1">
      <c r="A34" s="909" t="s">
        <v>215</v>
      </c>
      <c r="B34" s="910"/>
      <c r="C34" s="911"/>
      <c r="D34" s="479">
        <v>0</v>
      </c>
      <c r="E34" s="480">
        <v>0</v>
      </c>
      <c r="F34" s="479">
        <v>0</v>
      </c>
      <c r="G34" s="479">
        <v>0</v>
      </c>
      <c r="H34" s="732"/>
    </row>
    <row r="35" spans="1:8" ht="15" customHeight="1">
      <c r="A35" s="909" t="s">
        <v>214</v>
      </c>
      <c r="B35" s="910"/>
      <c r="C35" s="911"/>
      <c r="D35" s="479">
        <v>0</v>
      </c>
      <c r="E35" s="480">
        <v>0</v>
      </c>
      <c r="F35" s="479">
        <v>0</v>
      </c>
      <c r="G35" s="479">
        <v>0</v>
      </c>
      <c r="H35" s="732"/>
    </row>
    <row r="36" spans="1:8" ht="15" customHeight="1">
      <c r="A36" s="909" t="s">
        <v>213</v>
      </c>
      <c r="B36" s="910"/>
      <c r="C36" s="911"/>
      <c r="D36" s="479">
        <v>11559.403</v>
      </c>
      <c r="E36" s="480">
        <v>12910.790999999999</v>
      </c>
      <c r="F36" s="479">
        <v>7056.5739999999996</v>
      </c>
      <c r="G36" s="479">
        <v>7014.7160000000003</v>
      </c>
      <c r="H36" s="732"/>
    </row>
    <row r="37" spans="1:8" ht="15" customHeight="1">
      <c r="A37" s="909" t="s">
        <v>212</v>
      </c>
      <c r="B37" s="910"/>
      <c r="C37" s="911"/>
      <c r="D37" s="479">
        <v>11559.403</v>
      </c>
      <c r="E37" s="480">
        <v>12910.790999999999</v>
      </c>
      <c r="F37" s="479">
        <v>7056.5739999999996</v>
      </c>
      <c r="G37" s="479">
        <v>7014.7160000000003</v>
      </c>
      <c r="H37" s="732"/>
    </row>
    <row r="38" spans="1:8" ht="15" customHeight="1">
      <c r="A38" s="909" t="s">
        <v>3412</v>
      </c>
      <c r="B38" s="910"/>
      <c r="C38" s="911"/>
      <c r="D38" s="479">
        <v>0</v>
      </c>
      <c r="E38" s="480">
        <v>0</v>
      </c>
      <c r="F38" s="479">
        <v>0</v>
      </c>
      <c r="G38" s="479">
        <v>0</v>
      </c>
      <c r="H38" s="732"/>
    </row>
    <row r="39" spans="1:8" ht="15" customHeight="1">
      <c r="A39" s="909" t="s">
        <v>211</v>
      </c>
      <c r="B39" s="910"/>
      <c r="C39" s="911"/>
      <c r="D39" s="479">
        <v>11828.671</v>
      </c>
      <c r="E39" s="480">
        <v>12843.178</v>
      </c>
      <c r="F39" s="479">
        <v>13513.04</v>
      </c>
      <c r="G39" s="479">
        <v>13363.191000000001</v>
      </c>
      <c r="H39" s="732"/>
    </row>
    <row r="40" spans="1:8" ht="15" customHeight="1">
      <c r="A40" s="909" t="s">
        <v>210</v>
      </c>
      <c r="B40" s="910"/>
      <c r="C40" s="911"/>
      <c r="D40" s="479">
        <v>0</v>
      </c>
      <c r="E40" s="480">
        <v>0</v>
      </c>
      <c r="F40" s="479">
        <v>0</v>
      </c>
      <c r="G40" s="479">
        <v>0</v>
      </c>
      <c r="H40" s="732"/>
    </row>
    <row r="41" spans="1:8" ht="15" customHeight="1">
      <c r="A41" s="909" t="s">
        <v>209</v>
      </c>
      <c r="B41" s="910"/>
      <c r="C41" s="911"/>
      <c r="D41" s="479">
        <v>11828.671</v>
      </c>
      <c r="E41" s="480">
        <v>12843.178</v>
      </c>
      <c r="F41" s="479">
        <v>13513.04</v>
      </c>
      <c r="G41" s="479">
        <v>13363.191000000001</v>
      </c>
      <c r="H41" s="732"/>
    </row>
    <row r="42" spans="1:8" ht="15" customHeight="1">
      <c r="A42" s="909" t="s">
        <v>208</v>
      </c>
      <c r="B42" s="910"/>
      <c r="C42" s="911"/>
      <c r="D42" s="479">
        <v>31173.844000000001</v>
      </c>
      <c r="E42" s="480">
        <v>66695.259999999995</v>
      </c>
      <c r="F42" s="479">
        <v>61328.127999999997</v>
      </c>
      <c r="G42" s="479">
        <v>34915.222000000002</v>
      </c>
      <c r="H42" s="732"/>
    </row>
    <row r="43" spans="1:8" ht="15" customHeight="1">
      <c r="A43" s="909" t="s">
        <v>207</v>
      </c>
      <c r="B43" s="910"/>
      <c r="C43" s="911"/>
      <c r="D43" s="479">
        <v>25557.062999999998</v>
      </c>
      <c r="E43" s="480">
        <v>61159.33</v>
      </c>
      <c r="F43" s="479">
        <v>55792.197999999997</v>
      </c>
      <c r="G43" s="479">
        <v>29379.292000000001</v>
      </c>
      <c r="H43" s="732"/>
    </row>
    <row r="44" spans="1:8" ht="15" customHeight="1">
      <c r="A44" s="909" t="s">
        <v>206</v>
      </c>
      <c r="B44" s="910"/>
      <c r="C44" s="911"/>
      <c r="D44" s="479">
        <v>5616.78</v>
      </c>
      <c r="E44" s="480">
        <v>5535.93</v>
      </c>
      <c r="F44" s="479">
        <v>5535.93</v>
      </c>
      <c r="G44" s="479">
        <v>5535.93</v>
      </c>
      <c r="H44" s="732"/>
    </row>
    <row r="45" spans="1:8" ht="15" customHeight="1">
      <c r="A45" s="909" t="s">
        <v>205</v>
      </c>
      <c r="B45" s="910"/>
      <c r="C45" s="911"/>
      <c r="D45" s="479">
        <v>232203.62899999999</v>
      </c>
      <c r="E45" s="480">
        <v>190714.46299999999</v>
      </c>
      <c r="F45" s="479">
        <v>186604.65700000001</v>
      </c>
      <c r="G45" s="479">
        <v>221068.48300000001</v>
      </c>
      <c r="H45" s="732"/>
    </row>
    <row r="46" spans="1:8" ht="15" customHeight="1" thickBot="1">
      <c r="A46" s="921" t="s">
        <v>3413</v>
      </c>
      <c r="B46" s="922"/>
      <c r="C46" s="923"/>
      <c r="D46" s="481">
        <v>0</v>
      </c>
      <c r="E46" s="482">
        <v>0</v>
      </c>
      <c r="F46" s="481">
        <v>0</v>
      </c>
      <c r="G46" s="481">
        <v>0</v>
      </c>
      <c r="H46" s="732"/>
    </row>
    <row r="47" spans="1:8" s="122" customFormat="1" ht="39.950000000000003" customHeight="1" thickBot="1">
      <c r="A47" s="912" t="s">
        <v>204</v>
      </c>
      <c r="B47" s="913"/>
      <c r="C47" s="914"/>
      <c r="D47" s="124" t="s">
        <v>113</v>
      </c>
      <c r="E47" s="125" t="s">
        <v>112</v>
      </c>
      <c r="F47" s="124" t="s">
        <v>111</v>
      </c>
      <c r="G47" s="123" t="s">
        <v>110</v>
      </c>
      <c r="H47" s="732"/>
    </row>
    <row r="48" spans="1:8" ht="15.75" thickBot="1">
      <c r="A48" s="924" t="s">
        <v>203</v>
      </c>
      <c r="B48" s="925"/>
      <c r="C48" s="926"/>
      <c r="D48" s="481">
        <v>835532.56</v>
      </c>
      <c r="E48" s="481">
        <v>699894.799</v>
      </c>
      <c r="F48" s="481">
        <v>569993.57900000003</v>
      </c>
      <c r="G48" s="481">
        <v>796809.125</v>
      </c>
      <c r="H48" s="732"/>
    </row>
    <row r="49" spans="1:8" ht="15" customHeight="1" thickBot="1">
      <c r="A49" s="894" t="s">
        <v>202</v>
      </c>
      <c r="B49" s="895"/>
      <c r="C49" s="896"/>
      <c r="D49" s="481">
        <v>396342.20500000002</v>
      </c>
      <c r="E49" s="481">
        <v>317392.54800000001</v>
      </c>
      <c r="F49" s="481">
        <v>243634.087</v>
      </c>
      <c r="G49" s="481">
        <v>239481.25200000001</v>
      </c>
      <c r="H49" s="732"/>
    </row>
    <row r="50" spans="1:8" ht="15" customHeight="1" thickBot="1">
      <c r="A50" s="894" t="s">
        <v>201</v>
      </c>
      <c r="B50" s="895"/>
      <c r="C50" s="896"/>
      <c r="D50" s="481">
        <v>320379.45500000002</v>
      </c>
      <c r="E50" s="481">
        <v>209123.52100000001</v>
      </c>
      <c r="F50" s="481">
        <v>143589.071</v>
      </c>
      <c r="G50" s="481">
        <v>142109.19099999999</v>
      </c>
      <c r="H50" s="732"/>
    </row>
    <row r="51" spans="1:8" ht="15" customHeight="1" thickBot="1">
      <c r="A51" s="894" t="s">
        <v>200</v>
      </c>
      <c r="B51" s="895"/>
      <c r="C51" s="896"/>
      <c r="D51" s="481">
        <v>0</v>
      </c>
      <c r="E51" s="481">
        <v>0</v>
      </c>
      <c r="F51" s="481">
        <v>0</v>
      </c>
      <c r="G51" s="481">
        <v>0</v>
      </c>
      <c r="H51" s="732"/>
    </row>
    <row r="52" spans="1:8" ht="15" customHeight="1" thickBot="1">
      <c r="A52" s="894" t="s">
        <v>199</v>
      </c>
      <c r="B52" s="895"/>
      <c r="C52" s="896"/>
      <c r="D52" s="481">
        <v>0</v>
      </c>
      <c r="E52" s="481">
        <v>0</v>
      </c>
      <c r="F52" s="481">
        <v>0</v>
      </c>
      <c r="G52" s="481">
        <v>0</v>
      </c>
      <c r="H52" s="732"/>
    </row>
    <row r="53" spans="1:8" ht="15" customHeight="1" thickBot="1">
      <c r="A53" s="894" t="s">
        <v>198</v>
      </c>
      <c r="B53" s="895"/>
      <c r="C53" s="896"/>
      <c r="D53" s="481">
        <v>0</v>
      </c>
      <c r="E53" s="481">
        <v>0</v>
      </c>
      <c r="F53" s="481">
        <v>0</v>
      </c>
      <c r="G53" s="481">
        <v>0</v>
      </c>
      <c r="H53" s="732"/>
    </row>
    <row r="54" spans="1:8" ht="15" customHeight="1" thickBot="1">
      <c r="A54" s="894" t="s">
        <v>197</v>
      </c>
      <c r="B54" s="895"/>
      <c r="C54" s="896"/>
      <c r="D54" s="481">
        <v>0</v>
      </c>
      <c r="E54" s="481">
        <v>0</v>
      </c>
      <c r="F54" s="481">
        <v>0</v>
      </c>
      <c r="G54" s="481">
        <v>0</v>
      </c>
      <c r="H54" s="732"/>
    </row>
    <row r="55" spans="1:8" ht="15" customHeight="1" thickBot="1">
      <c r="A55" s="894" t="s">
        <v>196</v>
      </c>
      <c r="B55" s="895"/>
      <c r="C55" s="896"/>
      <c r="D55" s="481">
        <v>320379.45500000002</v>
      </c>
      <c r="E55" s="481">
        <v>209123.52100000001</v>
      </c>
      <c r="F55" s="481">
        <v>143589.071</v>
      </c>
      <c r="G55" s="481">
        <v>142109.19099999999</v>
      </c>
      <c r="H55" s="732"/>
    </row>
    <row r="56" spans="1:8" ht="15" customHeight="1" thickBot="1">
      <c r="A56" s="894" t="s">
        <v>195</v>
      </c>
      <c r="B56" s="895"/>
      <c r="C56" s="896"/>
      <c r="D56" s="481">
        <v>0</v>
      </c>
      <c r="E56" s="481">
        <v>0</v>
      </c>
      <c r="F56" s="481">
        <v>0</v>
      </c>
      <c r="G56" s="481">
        <v>0</v>
      </c>
      <c r="H56" s="732"/>
    </row>
    <row r="57" spans="1:8" ht="15" customHeight="1" thickBot="1">
      <c r="A57" s="894" t="s">
        <v>194</v>
      </c>
      <c r="B57" s="895"/>
      <c r="C57" s="896"/>
      <c r="D57" s="481">
        <v>0</v>
      </c>
      <c r="E57" s="481">
        <v>0</v>
      </c>
      <c r="F57" s="481">
        <v>0</v>
      </c>
      <c r="G57" s="481">
        <v>0</v>
      </c>
      <c r="H57" s="732"/>
    </row>
    <row r="58" spans="1:8" ht="15" customHeight="1" thickBot="1">
      <c r="A58" s="894" t="s">
        <v>193</v>
      </c>
      <c r="B58" s="895"/>
      <c r="C58" s="896"/>
      <c r="D58" s="481">
        <v>0</v>
      </c>
      <c r="E58" s="481">
        <v>0</v>
      </c>
      <c r="F58" s="481">
        <v>0</v>
      </c>
      <c r="G58" s="481">
        <v>0</v>
      </c>
      <c r="H58" s="732"/>
    </row>
    <row r="59" spans="1:8" ht="15" customHeight="1" thickBot="1">
      <c r="A59" s="894" t="s">
        <v>192</v>
      </c>
      <c r="B59" s="895"/>
      <c r="C59" s="896"/>
      <c r="D59" s="481">
        <v>0</v>
      </c>
      <c r="E59" s="481">
        <v>0</v>
      </c>
      <c r="F59" s="481">
        <v>0</v>
      </c>
      <c r="G59" s="481">
        <v>0</v>
      </c>
      <c r="H59" s="732"/>
    </row>
    <row r="60" spans="1:8" ht="15" customHeight="1" thickBot="1">
      <c r="A60" s="894" t="s">
        <v>191</v>
      </c>
      <c r="B60" s="895"/>
      <c r="C60" s="896"/>
      <c r="D60" s="481">
        <v>0</v>
      </c>
      <c r="E60" s="481">
        <v>0</v>
      </c>
      <c r="F60" s="481">
        <v>0</v>
      </c>
      <c r="G60" s="481">
        <v>0</v>
      </c>
      <c r="H60" s="732"/>
    </row>
    <row r="61" spans="1:8" ht="15" customHeight="1" thickBot="1">
      <c r="A61" s="894" t="s">
        <v>190</v>
      </c>
      <c r="B61" s="895"/>
      <c r="C61" s="896"/>
      <c r="D61" s="481">
        <v>0</v>
      </c>
      <c r="E61" s="481">
        <v>0</v>
      </c>
      <c r="F61" s="481">
        <v>0</v>
      </c>
      <c r="G61" s="481">
        <v>0</v>
      </c>
      <c r="H61" s="732"/>
    </row>
    <row r="62" spans="1:8" ht="15" customHeight="1" thickBot="1">
      <c r="A62" s="894" t="s">
        <v>189</v>
      </c>
      <c r="B62" s="895"/>
      <c r="C62" s="896"/>
      <c r="D62" s="481">
        <v>0</v>
      </c>
      <c r="E62" s="481">
        <v>0</v>
      </c>
      <c r="F62" s="481">
        <v>0</v>
      </c>
      <c r="G62" s="481">
        <v>0</v>
      </c>
      <c r="H62" s="732"/>
    </row>
    <row r="63" spans="1:8" ht="15" customHeight="1" thickBot="1">
      <c r="A63" s="894" t="s">
        <v>188</v>
      </c>
      <c r="B63" s="895"/>
      <c r="C63" s="896"/>
      <c r="D63" s="481">
        <v>0</v>
      </c>
      <c r="E63" s="481">
        <v>0</v>
      </c>
      <c r="F63" s="481">
        <v>0</v>
      </c>
      <c r="G63" s="481">
        <v>0</v>
      </c>
      <c r="H63" s="732"/>
    </row>
    <row r="64" spans="1:8" ht="15" customHeight="1" thickBot="1">
      <c r="A64" s="894" t="s">
        <v>187</v>
      </c>
      <c r="B64" s="895"/>
      <c r="C64" s="896"/>
      <c r="D64" s="481">
        <v>0</v>
      </c>
      <c r="E64" s="481">
        <v>0</v>
      </c>
      <c r="F64" s="481">
        <v>0</v>
      </c>
      <c r="G64" s="481">
        <v>0</v>
      </c>
      <c r="H64" s="732"/>
    </row>
    <row r="65" spans="1:8" ht="15" customHeight="1" thickBot="1">
      <c r="A65" s="894" t="s">
        <v>186</v>
      </c>
      <c r="B65" s="895"/>
      <c r="C65" s="896"/>
      <c r="D65" s="481">
        <v>0</v>
      </c>
      <c r="E65" s="481">
        <v>0</v>
      </c>
      <c r="F65" s="481">
        <v>0</v>
      </c>
      <c r="G65" s="481">
        <v>0</v>
      </c>
      <c r="H65" s="732"/>
    </row>
    <row r="66" spans="1:8" ht="15" customHeight="1" thickBot="1">
      <c r="A66" s="894" t="s">
        <v>185</v>
      </c>
      <c r="B66" s="895"/>
      <c r="C66" s="896"/>
      <c r="D66" s="481">
        <v>0</v>
      </c>
      <c r="E66" s="481">
        <v>0</v>
      </c>
      <c r="F66" s="481">
        <v>0</v>
      </c>
      <c r="G66" s="481">
        <v>0</v>
      </c>
      <c r="H66" s="732"/>
    </row>
    <row r="67" spans="1:8" ht="15" customHeight="1" thickBot="1">
      <c r="A67" s="894" t="s">
        <v>3414</v>
      </c>
      <c r="B67" s="895"/>
      <c r="C67" s="896"/>
      <c r="D67" s="481">
        <v>0</v>
      </c>
      <c r="E67" s="481">
        <v>0</v>
      </c>
      <c r="F67" s="481">
        <v>0</v>
      </c>
      <c r="G67" s="481">
        <v>0</v>
      </c>
      <c r="H67" s="732"/>
    </row>
    <row r="68" spans="1:8" ht="15" customHeight="1" thickBot="1">
      <c r="A68" s="894" t="s">
        <v>3415</v>
      </c>
      <c r="B68" s="895"/>
      <c r="C68" s="896"/>
      <c r="D68" s="481">
        <v>0</v>
      </c>
      <c r="E68" s="481">
        <v>0</v>
      </c>
      <c r="F68" s="481">
        <v>0</v>
      </c>
      <c r="G68" s="481">
        <v>0</v>
      </c>
      <c r="H68" s="732"/>
    </row>
    <row r="69" spans="1:8" ht="15" customHeight="1" thickBot="1">
      <c r="A69" s="894" t="s">
        <v>184</v>
      </c>
      <c r="B69" s="895"/>
      <c r="C69" s="896"/>
      <c r="D69" s="481">
        <v>0</v>
      </c>
      <c r="E69" s="481">
        <v>0</v>
      </c>
      <c r="F69" s="481">
        <v>0</v>
      </c>
      <c r="G69" s="481">
        <v>0</v>
      </c>
      <c r="H69" s="732"/>
    </row>
    <row r="70" spans="1:8" ht="15" customHeight="1" thickBot="1">
      <c r="A70" s="894" t="s">
        <v>183</v>
      </c>
      <c r="B70" s="895"/>
      <c r="C70" s="896"/>
      <c r="D70" s="481">
        <v>0</v>
      </c>
      <c r="E70" s="481">
        <v>0</v>
      </c>
      <c r="F70" s="481">
        <v>0</v>
      </c>
      <c r="G70" s="481">
        <v>0</v>
      </c>
      <c r="H70" s="732"/>
    </row>
    <row r="71" spans="1:8" ht="15" customHeight="1" thickBot="1">
      <c r="A71" s="894" t="s">
        <v>182</v>
      </c>
      <c r="B71" s="895"/>
      <c r="C71" s="896"/>
      <c r="D71" s="481">
        <v>0</v>
      </c>
      <c r="E71" s="481">
        <v>0</v>
      </c>
      <c r="F71" s="481">
        <v>0</v>
      </c>
      <c r="G71" s="481">
        <v>0</v>
      </c>
      <c r="H71" s="732"/>
    </row>
    <row r="72" spans="1:8" ht="15.75" thickBot="1">
      <c r="A72" s="894" t="s">
        <v>181</v>
      </c>
      <c r="B72" s="895"/>
      <c r="C72" s="896"/>
      <c r="D72" s="481">
        <v>0</v>
      </c>
      <c r="E72" s="481">
        <v>0</v>
      </c>
      <c r="F72" s="481">
        <v>0</v>
      </c>
      <c r="G72" s="481">
        <v>0</v>
      </c>
      <c r="H72" s="732"/>
    </row>
    <row r="73" spans="1:8" ht="15.75" thickBot="1">
      <c r="A73" s="894" t="s">
        <v>180</v>
      </c>
      <c r="B73" s="895"/>
      <c r="C73" s="896"/>
      <c r="D73" s="481">
        <v>0</v>
      </c>
      <c r="E73" s="481">
        <v>0</v>
      </c>
      <c r="F73" s="481">
        <v>0</v>
      </c>
      <c r="G73" s="481">
        <v>0</v>
      </c>
      <c r="H73" s="732"/>
    </row>
    <row r="74" spans="1:8" ht="15.75" thickBot="1">
      <c r="A74" s="894" t="s">
        <v>179</v>
      </c>
      <c r="B74" s="895"/>
      <c r="C74" s="896"/>
      <c r="D74" s="481">
        <v>0</v>
      </c>
      <c r="E74" s="481">
        <v>0</v>
      </c>
      <c r="F74" s="481">
        <v>0</v>
      </c>
      <c r="G74" s="481">
        <v>0</v>
      </c>
      <c r="H74" s="732"/>
    </row>
    <row r="75" spans="1:8" ht="15.75" thickBot="1">
      <c r="A75" s="894" t="s">
        <v>178</v>
      </c>
      <c r="B75" s="895"/>
      <c r="C75" s="896"/>
      <c r="D75" s="481">
        <v>0</v>
      </c>
      <c r="E75" s="481">
        <v>0</v>
      </c>
      <c r="F75" s="481">
        <v>0</v>
      </c>
      <c r="G75" s="481">
        <v>0</v>
      </c>
      <c r="H75" s="732"/>
    </row>
    <row r="76" spans="1:8" ht="15.75" customHeight="1" thickBot="1">
      <c r="A76" s="894" t="s">
        <v>177</v>
      </c>
      <c r="B76" s="895"/>
      <c r="C76" s="896"/>
      <c r="D76" s="481">
        <v>0</v>
      </c>
      <c r="E76" s="481">
        <v>0</v>
      </c>
      <c r="F76" s="481">
        <v>0</v>
      </c>
      <c r="G76" s="481">
        <v>0</v>
      </c>
      <c r="H76" s="732"/>
    </row>
    <row r="77" spans="1:8" ht="15.75" thickBot="1">
      <c r="A77" s="894" t="s">
        <v>176</v>
      </c>
      <c r="B77" s="895"/>
      <c r="C77" s="896"/>
      <c r="D77" s="481">
        <v>75962.751000000004</v>
      </c>
      <c r="E77" s="481">
        <v>108269.027</v>
      </c>
      <c r="F77" s="481">
        <v>100045.016</v>
      </c>
      <c r="G77" s="481">
        <v>97372.061000000002</v>
      </c>
      <c r="H77" s="732"/>
    </row>
    <row r="78" spans="1:8" ht="15" customHeight="1" thickBot="1">
      <c r="A78" s="894" t="s">
        <v>175</v>
      </c>
      <c r="B78" s="895"/>
      <c r="C78" s="896"/>
      <c r="D78" s="481">
        <v>0</v>
      </c>
      <c r="E78" s="481">
        <v>0</v>
      </c>
      <c r="F78" s="481">
        <v>0</v>
      </c>
      <c r="G78" s="481">
        <v>0</v>
      </c>
      <c r="H78" s="732"/>
    </row>
    <row r="79" spans="1:8" ht="15.75" thickBot="1">
      <c r="A79" s="894" t="s">
        <v>174</v>
      </c>
      <c r="B79" s="895"/>
      <c r="C79" s="896"/>
      <c r="D79" s="481">
        <v>439190.35499999998</v>
      </c>
      <c r="E79" s="481">
        <v>382502.25099999999</v>
      </c>
      <c r="F79" s="481">
        <v>326359.49200000003</v>
      </c>
      <c r="G79" s="481">
        <v>557327.87300000002</v>
      </c>
      <c r="H79" s="732"/>
    </row>
    <row r="80" spans="1:8" ht="15.75" thickBot="1">
      <c r="A80" s="894" t="s">
        <v>173</v>
      </c>
      <c r="B80" s="895"/>
      <c r="C80" s="896"/>
      <c r="D80" s="481">
        <v>27000</v>
      </c>
      <c r="E80" s="481">
        <v>27000</v>
      </c>
      <c r="F80" s="481">
        <v>27000</v>
      </c>
      <c r="G80" s="481">
        <v>27000</v>
      </c>
      <c r="H80" s="732"/>
    </row>
    <row r="81" spans="1:8" ht="15.75" thickBot="1">
      <c r="A81" s="894" t="s">
        <v>172</v>
      </c>
      <c r="B81" s="895"/>
      <c r="C81" s="896"/>
      <c r="D81" s="481">
        <v>27000</v>
      </c>
      <c r="E81" s="481">
        <v>27000</v>
      </c>
      <c r="F81" s="481">
        <v>27000</v>
      </c>
      <c r="G81" s="481">
        <v>27000</v>
      </c>
      <c r="H81" s="732"/>
    </row>
    <row r="82" spans="1:8" ht="15.75" thickBot="1">
      <c r="A82" s="894" t="s">
        <v>171</v>
      </c>
      <c r="B82" s="895"/>
      <c r="C82" s="896"/>
      <c r="D82" s="481">
        <v>0</v>
      </c>
      <c r="E82" s="481">
        <v>0</v>
      </c>
      <c r="F82" s="481">
        <v>0</v>
      </c>
      <c r="G82" s="481">
        <v>0</v>
      </c>
      <c r="H82" s="732"/>
    </row>
    <row r="83" spans="1:8" ht="15.75" thickBot="1">
      <c r="A83" s="894" t="s">
        <v>170</v>
      </c>
      <c r="B83" s="895"/>
      <c r="C83" s="896"/>
      <c r="D83" s="481">
        <v>0</v>
      </c>
      <c r="E83" s="481">
        <v>0</v>
      </c>
      <c r="F83" s="481">
        <v>0</v>
      </c>
      <c r="G83" s="481">
        <v>0</v>
      </c>
      <c r="H83" s="732"/>
    </row>
    <row r="84" spans="1:8" ht="15" customHeight="1" thickBot="1">
      <c r="A84" s="894" t="s">
        <v>169</v>
      </c>
      <c r="B84" s="895"/>
      <c r="C84" s="896"/>
      <c r="D84" s="481">
        <v>0</v>
      </c>
      <c r="E84" s="481">
        <v>0</v>
      </c>
      <c r="F84" s="481">
        <v>0</v>
      </c>
      <c r="G84" s="481">
        <v>0</v>
      </c>
      <c r="H84" s="732"/>
    </row>
    <row r="85" spans="1:8" ht="15.75" customHeight="1" thickBot="1">
      <c r="A85" s="894" t="s">
        <v>168</v>
      </c>
      <c r="B85" s="895"/>
      <c r="C85" s="896"/>
      <c r="D85" s="481">
        <v>0</v>
      </c>
      <c r="E85" s="481">
        <v>0</v>
      </c>
      <c r="F85" s="481">
        <v>0</v>
      </c>
      <c r="G85" s="481">
        <v>0</v>
      </c>
      <c r="H85" s="732"/>
    </row>
    <row r="86" spans="1:8" ht="15.75" customHeight="1" thickBot="1">
      <c r="A86" s="894" t="s">
        <v>167</v>
      </c>
      <c r="B86" s="895"/>
      <c r="C86" s="896"/>
      <c r="D86" s="481">
        <v>0</v>
      </c>
      <c r="E86" s="481">
        <v>0</v>
      </c>
      <c r="F86" s="481">
        <v>0</v>
      </c>
      <c r="G86" s="481">
        <v>0</v>
      </c>
      <c r="H86" s="732"/>
    </row>
    <row r="87" spans="1:8" ht="15.75" thickBot="1">
      <c r="A87" s="894" t="s">
        <v>166</v>
      </c>
      <c r="B87" s="895"/>
      <c r="C87" s="896"/>
      <c r="D87" s="481">
        <v>0</v>
      </c>
      <c r="E87" s="481">
        <v>0</v>
      </c>
      <c r="F87" s="481">
        <v>0</v>
      </c>
      <c r="G87" s="481">
        <v>0</v>
      </c>
      <c r="H87" s="732"/>
    </row>
    <row r="88" spans="1:8" ht="15" customHeight="1" thickBot="1">
      <c r="A88" s="894" t="s">
        <v>165</v>
      </c>
      <c r="B88" s="895"/>
      <c r="C88" s="896"/>
      <c r="D88" s="481">
        <v>0</v>
      </c>
      <c r="E88" s="481">
        <v>0</v>
      </c>
      <c r="F88" s="481">
        <v>0</v>
      </c>
      <c r="G88" s="481">
        <v>0</v>
      </c>
      <c r="H88" s="732"/>
    </row>
    <row r="89" spans="1:8" ht="15" customHeight="1" thickBot="1">
      <c r="A89" s="894" t="s">
        <v>164</v>
      </c>
      <c r="B89" s="895"/>
      <c r="C89" s="896"/>
      <c r="D89" s="481">
        <v>0</v>
      </c>
      <c r="E89" s="481">
        <v>0</v>
      </c>
      <c r="F89" s="481">
        <v>0</v>
      </c>
      <c r="G89" s="481">
        <v>0</v>
      </c>
      <c r="H89" s="732"/>
    </row>
    <row r="90" spans="1:8" ht="15.75" thickBot="1">
      <c r="A90" s="894" t="s">
        <v>163</v>
      </c>
      <c r="B90" s="895"/>
      <c r="C90" s="896"/>
      <c r="D90" s="481">
        <v>0</v>
      </c>
      <c r="E90" s="481">
        <v>0</v>
      </c>
      <c r="F90" s="481">
        <v>0</v>
      </c>
      <c r="G90" s="481">
        <v>0</v>
      </c>
      <c r="H90" s="732"/>
    </row>
    <row r="91" spans="1:8" ht="15.75" thickBot="1">
      <c r="A91" s="894" t="s">
        <v>162</v>
      </c>
      <c r="B91" s="895"/>
      <c r="C91" s="896"/>
      <c r="D91" s="481">
        <v>0</v>
      </c>
      <c r="E91" s="481">
        <v>0</v>
      </c>
      <c r="F91" s="481">
        <v>0</v>
      </c>
      <c r="G91" s="481">
        <v>0</v>
      </c>
      <c r="H91" s="732"/>
    </row>
    <row r="92" spans="1:8" ht="15.75" thickBot="1">
      <c r="A92" s="894" t="s">
        <v>161</v>
      </c>
      <c r="B92" s="895"/>
      <c r="C92" s="896"/>
      <c r="D92" s="481">
        <v>0</v>
      </c>
      <c r="E92" s="481">
        <v>0</v>
      </c>
      <c r="F92" s="481">
        <v>0</v>
      </c>
      <c r="G92" s="481">
        <v>0</v>
      </c>
      <c r="H92" s="732"/>
    </row>
    <row r="93" spans="1:8" ht="15" customHeight="1" thickBot="1">
      <c r="A93" s="894" t="s">
        <v>160</v>
      </c>
      <c r="B93" s="895"/>
      <c r="C93" s="896"/>
      <c r="D93" s="481">
        <v>0</v>
      </c>
      <c r="E93" s="481">
        <v>0</v>
      </c>
      <c r="F93" s="481">
        <v>0</v>
      </c>
      <c r="G93" s="481">
        <v>0</v>
      </c>
      <c r="H93" s="732"/>
    </row>
    <row r="94" spans="1:8" ht="15" customHeight="1" thickBot="1">
      <c r="A94" s="894" t="s">
        <v>159</v>
      </c>
      <c r="B94" s="895"/>
      <c r="C94" s="896"/>
      <c r="D94" s="481">
        <v>0</v>
      </c>
      <c r="E94" s="481">
        <v>0</v>
      </c>
      <c r="F94" s="481">
        <v>0</v>
      </c>
      <c r="G94" s="481">
        <v>0</v>
      </c>
      <c r="H94" s="732"/>
    </row>
    <row r="95" spans="1:8" ht="15" customHeight="1" thickBot="1">
      <c r="A95" s="894" t="s">
        <v>3416</v>
      </c>
      <c r="B95" s="895"/>
      <c r="C95" s="896"/>
      <c r="D95" s="481">
        <v>0</v>
      </c>
      <c r="E95" s="481">
        <v>0</v>
      </c>
      <c r="F95" s="481">
        <v>0</v>
      </c>
      <c r="G95" s="481">
        <v>0</v>
      </c>
      <c r="H95" s="732"/>
    </row>
    <row r="96" spans="1:8" ht="15" customHeight="1" thickBot="1">
      <c r="A96" s="894" t="s">
        <v>158</v>
      </c>
      <c r="B96" s="895"/>
      <c r="C96" s="896"/>
      <c r="D96" s="481">
        <v>0</v>
      </c>
      <c r="E96" s="481">
        <v>0</v>
      </c>
      <c r="F96" s="481">
        <v>0</v>
      </c>
      <c r="G96" s="481">
        <v>0</v>
      </c>
      <c r="H96" s="732"/>
    </row>
    <row r="97" spans="1:8" ht="15.75" thickBot="1">
      <c r="A97" s="894" t="s">
        <v>157</v>
      </c>
      <c r="B97" s="895"/>
      <c r="C97" s="896"/>
      <c r="D97" s="481">
        <v>0</v>
      </c>
      <c r="E97" s="481">
        <v>0</v>
      </c>
      <c r="F97" s="481">
        <v>0</v>
      </c>
      <c r="G97" s="481">
        <v>0</v>
      </c>
      <c r="H97" s="732"/>
    </row>
    <row r="98" spans="1:8" ht="15" customHeight="1" thickBot="1">
      <c r="A98" s="894" t="s">
        <v>156</v>
      </c>
      <c r="B98" s="895"/>
      <c r="C98" s="896"/>
      <c r="D98" s="481">
        <v>0</v>
      </c>
      <c r="E98" s="481">
        <v>0</v>
      </c>
      <c r="F98" s="481">
        <v>0</v>
      </c>
      <c r="G98" s="481">
        <v>0</v>
      </c>
      <c r="H98" s="732"/>
    </row>
    <row r="99" spans="1:8" ht="15" customHeight="1" thickBot="1">
      <c r="A99" s="894" t="s">
        <v>155</v>
      </c>
      <c r="B99" s="895"/>
      <c r="C99" s="896"/>
      <c r="D99" s="481">
        <v>0</v>
      </c>
      <c r="E99" s="481">
        <v>0</v>
      </c>
      <c r="F99" s="481">
        <v>0</v>
      </c>
      <c r="G99" s="481">
        <v>0</v>
      </c>
      <c r="H99" s="732"/>
    </row>
    <row r="100" spans="1:8" ht="15" customHeight="1" thickBot="1">
      <c r="A100" s="894" t="s">
        <v>154</v>
      </c>
      <c r="B100" s="895"/>
      <c r="C100" s="896"/>
      <c r="D100" s="481">
        <v>0</v>
      </c>
      <c r="E100" s="481">
        <v>0</v>
      </c>
      <c r="F100" s="481">
        <v>0</v>
      </c>
      <c r="G100" s="481">
        <v>0</v>
      </c>
      <c r="H100" s="732"/>
    </row>
    <row r="101" spans="1:8" ht="15" customHeight="1" thickBot="1">
      <c r="A101" s="894" t="s">
        <v>153</v>
      </c>
      <c r="B101" s="895"/>
      <c r="C101" s="896"/>
      <c r="D101" s="481">
        <v>0</v>
      </c>
      <c r="E101" s="481">
        <v>0</v>
      </c>
      <c r="F101" s="481">
        <v>0</v>
      </c>
      <c r="G101" s="481">
        <v>0</v>
      </c>
      <c r="H101" s="732"/>
    </row>
    <row r="102" spans="1:8" ht="15" customHeight="1" thickBot="1">
      <c r="A102" s="894" t="s">
        <v>152</v>
      </c>
      <c r="B102" s="895"/>
      <c r="C102" s="896"/>
      <c r="D102" s="481">
        <v>182811.42600000001</v>
      </c>
      <c r="E102" s="481">
        <v>182811.42600000001</v>
      </c>
      <c r="F102" s="481">
        <v>182811.42600000001</v>
      </c>
      <c r="G102" s="481">
        <v>0</v>
      </c>
      <c r="H102" s="732"/>
    </row>
    <row r="103" spans="1:8" ht="15.75" thickBot="1">
      <c r="A103" s="894" t="s">
        <v>151</v>
      </c>
      <c r="B103" s="895"/>
      <c r="C103" s="896"/>
      <c r="D103" s="481">
        <v>0</v>
      </c>
      <c r="E103" s="481">
        <v>0</v>
      </c>
      <c r="F103" s="481">
        <v>0</v>
      </c>
      <c r="G103" s="481">
        <v>0</v>
      </c>
      <c r="H103" s="732"/>
    </row>
    <row r="104" spans="1:8" ht="15.75" thickBot="1">
      <c r="A104" s="894" t="s">
        <v>150</v>
      </c>
      <c r="B104" s="895"/>
      <c r="C104" s="896"/>
      <c r="D104" s="481">
        <v>0</v>
      </c>
      <c r="E104" s="481">
        <v>0</v>
      </c>
      <c r="F104" s="481">
        <v>0</v>
      </c>
      <c r="G104" s="481">
        <v>0</v>
      </c>
      <c r="H104" s="732"/>
    </row>
    <row r="105" spans="1:8" ht="30" customHeight="1" thickBot="1">
      <c r="A105" s="894" t="s">
        <v>3417</v>
      </c>
      <c r="B105" s="895"/>
      <c r="C105" s="896"/>
      <c r="D105" s="481">
        <v>0</v>
      </c>
      <c r="E105" s="481">
        <v>0</v>
      </c>
      <c r="F105" s="481">
        <v>0</v>
      </c>
      <c r="G105" s="481">
        <v>0</v>
      </c>
      <c r="H105" s="732"/>
    </row>
    <row r="106" spans="1:8" ht="15.75" thickBot="1">
      <c r="A106" s="894" t="s">
        <v>149</v>
      </c>
      <c r="B106" s="895"/>
      <c r="C106" s="896"/>
      <c r="D106" s="481">
        <v>0</v>
      </c>
      <c r="E106" s="481">
        <v>0</v>
      </c>
      <c r="F106" s="481">
        <v>0</v>
      </c>
      <c r="G106" s="481">
        <v>0</v>
      </c>
      <c r="H106" s="732"/>
    </row>
    <row r="107" spans="1:8" ht="15.75" thickBot="1">
      <c r="A107" s="894" t="s">
        <v>3418</v>
      </c>
      <c r="B107" s="895"/>
      <c r="C107" s="896"/>
      <c r="D107" s="481">
        <v>0</v>
      </c>
      <c r="E107" s="481">
        <v>0</v>
      </c>
      <c r="F107" s="481">
        <v>0</v>
      </c>
      <c r="G107" s="481">
        <v>0</v>
      </c>
      <c r="H107" s="732"/>
    </row>
    <row r="108" spans="1:8" ht="15.75" customHeight="1" thickBot="1">
      <c r="A108" s="894" t="s">
        <v>148</v>
      </c>
      <c r="B108" s="895"/>
      <c r="C108" s="896"/>
      <c r="D108" s="481">
        <v>229378.929</v>
      </c>
      <c r="E108" s="481">
        <v>172690.82399999999</v>
      </c>
      <c r="F108" s="481">
        <v>116548.065</v>
      </c>
      <c r="G108" s="481">
        <v>447943.576</v>
      </c>
      <c r="H108" s="732"/>
    </row>
    <row r="109" spans="1:8" ht="15.75" thickBot="1">
      <c r="A109" s="894" t="s">
        <v>3419</v>
      </c>
      <c r="B109" s="895"/>
      <c r="C109" s="896"/>
      <c r="D109" s="481">
        <v>0</v>
      </c>
      <c r="E109" s="481">
        <v>0</v>
      </c>
      <c r="F109" s="481">
        <v>0</v>
      </c>
      <c r="G109" s="481">
        <v>0</v>
      </c>
      <c r="H109" s="732"/>
    </row>
    <row r="110" spans="1:8" ht="15.75" thickBot="1">
      <c r="A110" s="894" t="s">
        <v>3420</v>
      </c>
      <c r="B110" s="895"/>
      <c r="C110" s="896"/>
      <c r="D110" s="481">
        <v>0</v>
      </c>
      <c r="E110" s="481">
        <v>0</v>
      </c>
      <c r="F110" s="481">
        <v>0</v>
      </c>
      <c r="G110" s="481">
        <v>0</v>
      </c>
      <c r="H110" s="732"/>
    </row>
    <row r="111" spans="1:8" ht="15" customHeight="1" thickBot="1">
      <c r="A111" s="894" t="s">
        <v>147</v>
      </c>
      <c r="B111" s="895"/>
      <c r="C111" s="896"/>
      <c r="D111" s="481">
        <v>0</v>
      </c>
      <c r="E111" s="481">
        <v>0</v>
      </c>
      <c r="F111" s="481">
        <v>0</v>
      </c>
      <c r="G111" s="481">
        <v>0</v>
      </c>
      <c r="H111" s="732"/>
    </row>
    <row r="112" spans="1:8" ht="15.75" thickBot="1">
      <c r="A112" s="897" t="s">
        <v>146</v>
      </c>
      <c r="B112" s="898"/>
      <c r="C112" s="899"/>
      <c r="D112" s="481">
        <v>0</v>
      </c>
      <c r="E112" s="481">
        <v>0</v>
      </c>
      <c r="F112" s="481">
        <v>0</v>
      </c>
      <c r="G112" s="481">
        <v>0</v>
      </c>
      <c r="H112" s="770"/>
    </row>
    <row r="113" spans="2:9">
      <c r="B113" s="121"/>
      <c r="C113" s="120"/>
      <c r="D113" s="1"/>
      <c r="G113" s="118"/>
      <c r="H113" s="119"/>
      <c r="I113" s="118"/>
    </row>
    <row r="114" spans="2:9">
      <c r="B114" s="121"/>
      <c r="C114" s="120"/>
      <c r="D114" s="1"/>
      <c r="G114" s="118"/>
      <c r="H114" s="119"/>
      <c r="I114" s="118"/>
    </row>
    <row r="115" spans="2:9">
      <c r="B115" s="121"/>
      <c r="C115" s="120"/>
      <c r="D115" s="1"/>
      <c r="G115" s="118"/>
      <c r="H115" s="119"/>
      <c r="I115" s="118"/>
    </row>
    <row r="116" spans="2:9">
      <c r="B116" s="121"/>
      <c r="C116" s="120"/>
      <c r="D116" s="1"/>
      <c r="G116" s="118"/>
      <c r="H116" s="119"/>
      <c r="I116" s="118"/>
    </row>
    <row r="117" spans="2:9">
      <c r="G117" s="118"/>
      <c r="H117" s="119"/>
      <c r="I117" s="118"/>
    </row>
    <row r="118" spans="2:9">
      <c r="G118" s="118"/>
      <c r="H118" s="119"/>
      <c r="I118" s="118"/>
    </row>
    <row r="119" spans="2:9">
      <c r="G119" s="118"/>
      <c r="H119" s="119"/>
      <c r="I119" s="118"/>
    </row>
    <row r="120" spans="2:9">
      <c r="G120" s="118"/>
      <c r="H120" s="119"/>
      <c r="I120" s="118"/>
    </row>
    <row r="121" spans="2:9">
      <c r="G121" s="118"/>
      <c r="H121" s="119"/>
      <c r="I121" s="118"/>
    </row>
    <row r="122" spans="2:9">
      <c r="G122" s="118"/>
      <c r="H122" s="119"/>
      <c r="I122" s="118"/>
    </row>
    <row r="123" spans="2:9">
      <c r="G123" s="118"/>
      <c r="H123" s="119"/>
      <c r="I123" s="118"/>
    </row>
    <row r="124" spans="2:9">
      <c r="G124" s="118"/>
      <c r="H124" s="119"/>
      <c r="I124" s="118"/>
    </row>
    <row r="125" spans="2:9">
      <c r="G125" s="118"/>
      <c r="H125" s="119"/>
      <c r="I125" s="118"/>
    </row>
    <row r="126" spans="2:9">
      <c r="G126" s="118"/>
      <c r="H126" s="119"/>
      <c r="I126" s="118"/>
    </row>
    <row r="127" spans="2:9">
      <c r="G127" s="118"/>
      <c r="H127" s="119"/>
      <c r="I127" s="118"/>
    </row>
    <row r="128" spans="2:9">
      <c r="G128" s="118"/>
      <c r="H128" s="119"/>
      <c r="I128" s="118"/>
    </row>
    <row r="129" spans="7:9">
      <c r="G129" s="118"/>
      <c r="H129" s="119"/>
      <c r="I129" s="118"/>
    </row>
    <row r="130" spans="7:9">
      <c r="G130" s="118"/>
      <c r="H130" s="119"/>
      <c r="I130" s="118"/>
    </row>
    <row r="131" spans="7:9">
      <c r="G131" s="118"/>
      <c r="H131" s="119"/>
      <c r="I131" s="118"/>
    </row>
    <row r="132" spans="7:9">
      <c r="G132" s="118"/>
      <c r="H132" s="119"/>
      <c r="I132" s="118"/>
    </row>
    <row r="133" spans="7:9">
      <c r="G133" s="118"/>
      <c r="H133" s="119"/>
      <c r="I133" s="118"/>
    </row>
    <row r="134" spans="7:9">
      <c r="G134" s="118"/>
      <c r="H134" s="119"/>
      <c r="I134" s="118"/>
    </row>
    <row r="135" spans="7:9">
      <c r="G135" s="118"/>
      <c r="H135" s="119"/>
      <c r="I135" s="118"/>
    </row>
    <row r="136" spans="7:9">
      <c r="G136" s="118"/>
      <c r="H136" s="118"/>
      <c r="I136" s="118"/>
    </row>
  </sheetData>
  <mergeCells count="115">
    <mergeCell ref="A11:C11"/>
    <mergeCell ref="A12:C12"/>
    <mergeCell ref="A13:C13"/>
    <mergeCell ref="A46:C46"/>
    <mergeCell ref="A45:C45"/>
    <mergeCell ref="A69:C69"/>
    <mergeCell ref="A70:C70"/>
    <mergeCell ref="A59:C59"/>
    <mergeCell ref="A60:C60"/>
    <mergeCell ref="A64:C64"/>
    <mergeCell ref="A57:C57"/>
    <mergeCell ref="A23:C23"/>
    <mergeCell ref="A24:C24"/>
    <mergeCell ref="A25:C25"/>
    <mergeCell ref="A26:C26"/>
    <mergeCell ref="A27:C27"/>
    <mergeCell ref="A65:C65"/>
    <mergeCell ref="A48:C48"/>
    <mergeCell ref="A49:C49"/>
    <mergeCell ref="A50:C50"/>
    <mergeCell ref="A51:C51"/>
    <mergeCell ref="A52:C52"/>
    <mergeCell ref="A9:C9"/>
    <mergeCell ref="A14:C14"/>
    <mergeCell ref="A1:B1"/>
    <mergeCell ref="A4:D5"/>
    <mergeCell ref="A43:C43"/>
    <mergeCell ref="A44:C44"/>
    <mergeCell ref="A36:C36"/>
    <mergeCell ref="A37:C37"/>
    <mergeCell ref="A29:C29"/>
    <mergeCell ref="A30:C30"/>
    <mergeCell ref="A19:C19"/>
    <mergeCell ref="A20:C20"/>
    <mergeCell ref="A21:C21"/>
    <mergeCell ref="A22:C22"/>
    <mergeCell ref="D6:G6"/>
    <mergeCell ref="A33:C33"/>
    <mergeCell ref="A28:C28"/>
    <mergeCell ref="A34:C34"/>
    <mergeCell ref="A35:C35"/>
    <mergeCell ref="A15:C15"/>
    <mergeCell ref="A16:C16"/>
    <mergeCell ref="A17:C17"/>
    <mergeCell ref="A18:C18"/>
    <mergeCell ref="A10:C10"/>
    <mergeCell ref="H4:H5"/>
    <mergeCell ref="A6:C6"/>
    <mergeCell ref="G4:G5"/>
    <mergeCell ref="A3:H3"/>
    <mergeCell ref="E4:E5"/>
    <mergeCell ref="F4:F5"/>
    <mergeCell ref="A7:C8"/>
    <mergeCell ref="A42:C42"/>
    <mergeCell ref="A58:C58"/>
    <mergeCell ref="A31:C31"/>
    <mergeCell ref="A32:C32"/>
    <mergeCell ref="A38:C38"/>
    <mergeCell ref="A39:C39"/>
    <mergeCell ref="A40:C40"/>
    <mergeCell ref="A41:C41"/>
    <mergeCell ref="A53:C53"/>
    <mergeCell ref="A54:C54"/>
    <mergeCell ref="A55:C55"/>
    <mergeCell ref="A56:C56"/>
    <mergeCell ref="H7:H112"/>
    <mergeCell ref="A72:C72"/>
    <mergeCell ref="A47:C47"/>
    <mergeCell ref="A62:C62"/>
    <mergeCell ref="A63:C63"/>
    <mergeCell ref="A73:C73"/>
    <mergeCell ref="A74:C74"/>
    <mergeCell ref="A75:C75"/>
    <mergeCell ref="A71:C71"/>
    <mergeCell ref="A61:C61"/>
    <mergeCell ref="A66:C66"/>
    <mergeCell ref="A67:C67"/>
    <mergeCell ref="A68:C68"/>
    <mergeCell ref="A87:C87"/>
    <mergeCell ref="A79:C79"/>
    <mergeCell ref="A80:C80"/>
    <mergeCell ref="A82:C82"/>
    <mergeCell ref="A83:C83"/>
    <mergeCell ref="A81:C81"/>
    <mergeCell ref="A76:C76"/>
    <mergeCell ref="A92:C92"/>
    <mergeCell ref="A93:C93"/>
    <mergeCell ref="A77:C77"/>
    <mergeCell ref="A78:C78"/>
    <mergeCell ref="A84:C84"/>
    <mergeCell ref="A85:C85"/>
    <mergeCell ref="A94:C94"/>
    <mergeCell ref="A86:C86"/>
    <mergeCell ref="A90:C90"/>
    <mergeCell ref="A91:C91"/>
    <mergeCell ref="A88:C88"/>
    <mergeCell ref="A89:C89"/>
    <mergeCell ref="A112:C112"/>
    <mergeCell ref="A111:C111"/>
    <mergeCell ref="A110:C110"/>
    <mergeCell ref="A109:C109"/>
    <mergeCell ref="A108:C108"/>
    <mergeCell ref="A107:C107"/>
    <mergeCell ref="A100:C100"/>
    <mergeCell ref="A99:C99"/>
    <mergeCell ref="A98:C98"/>
    <mergeCell ref="A97:C97"/>
    <mergeCell ref="A96:C96"/>
    <mergeCell ref="A95:C95"/>
    <mergeCell ref="A106:C106"/>
    <mergeCell ref="A105:C105"/>
    <mergeCell ref="A104:C104"/>
    <mergeCell ref="A103:C103"/>
    <mergeCell ref="A102:C102"/>
    <mergeCell ref="A101:C101"/>
  </mergeCells>
  <pageMargins left="0.7" right="0.7" top="0.78740157499999996" bottom="0.78740157499999996"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dimension ref="A1:H86"/>
  <sheetViews>
    <sheetView zoomScaleNormal="100" workbookViewId="0">
      <selection activeCell="F34" sqref="F34"/>
    </sheetView>
  </sheetViews>
  <sheetFormatPr defaultRowHeight="15"/>
  <cols>
    <col min="1" max="1" width="50.7109375" customWidth="1"/>
    <col min="2" max="2" width="22" customWidth="1"/>
    <col min="3" max="3" width="7.5703125" customWidth="1"/>
    <col min="4" max="4" width="30.140625" bestFit="1" customWidth="1"/>
    <col min="5" max="7" width="31.7109375" bestFit="1" customWidth="1"/>
    <col min="8" max="8" width="16.7109375" customWidth="1"/>
  </cols>
  <sheetData>
    <row r="1" spans="1:8">
      <c r="A1" s="775" t="s">
        <v>959</v>
      </c>
      <c r="B1" s="775"/>
      <c r="C1" s="17"/>
      <c r="D1" s="17"/>
      <c r="E1" s="17"/>
      <c r="F1" s="17"/>
      <c r="G1" s="17"/>
      <c r="H1" s="17"/>
    </row>
    <row r="2" spans="1:8">
      <c r="A2" s="19" t="s">
        <v>969</v>
      </c>
      <c r="B2" s="19"/>
      <c r="C2" s="17"/>
      <c r="D2" s="17"/>
      <c r="E2" s="17"/>
      <c r="F2" s="17"/>
      <c r="G2" s="17"/>
      <c r="H2" s="17"/>
    </row>
    <row r="3" spans="1:8" ht="15.75" thickBot="1">
      <c r="A3" s="757"/>
      <c r="B3" s="757"/>
      <c r="C3" s="757"/>
      <c r="D3" s="757"/>
      <c r="E3" s="757"/>
      <c r="F3" s="757"/>
      <c r="G3" s="757"/>
      <c r="H3" s="757"/>
    </row>
    <row r="4" spans="1:8">
      <c r="A4" s="762" t="s">
        <v>7</v>
      </c>
      <c r="B4" s="771"/>
      <c r="C4" s="771"/>
      <c r="D4" s="771"/>
      <c r="E4" s="141"/>
      <c r="F4" s="141"/>
      <c r="G4" s="141"/>
      <c r="H4" s="758" t="s">
        <v>3138</v>
      </c>
    </row>
    <row r="5" spans="1:8" ht="20.100000000000001" customHeight="1" thickBot="1">
      <c r="A5" s="805"/>
      <c r="B5" s="806"/>
      <c r="C5" s="806"/>
      <c r="D5" s="806"/>
      <c r="E5" s="140"/>
      <c r="F5" s="140"/>
      <c r="G5" s="140"/>
      <c r="H5" s="759"/>
    </row>
    <row r="6" spans="1:8" ht="15.75" thickBot="1">
      <c r="A6" s="780" t="str">
        <f>Obsah!A3</f>
        <v>Informace platné k datu</v>
      </c>
      <c r="B6" s="900"/>
      <c r="C6" s="901"/>
      <c r="D6" s="139" t="s">
        <v>3459</v>
      </c>
      <c r="E6" s="138"/>
      <c r="F6" s="138"/>
      <c r="G6" s="138"/>
      <c r="H6" s="15"/>
    </row>
    <row r="7" spans="1:8" s="137" customFormat="1" ht="39.950000000000003" customHeight="1">
      <c r="A7" s="936" t="s">
        <v>3421</v>
      </c>
      <c r="B7" s="846"/>
      <c r="C7" s="937"/>
      <c r="D7" s="127" t="s">
        <v>113</v>
      </c>
      <c r="E7" s="128" t="s">
        <v>112</v>
      </c>
      <c r="F7" s="127" t="s">
        <v>111</v>
      </c>
      <c r="G7" s="128" t="s">
        <v>110</v>
      </c>
      <c r="H7" s="731" t="s">
        <v>968</v>
      </c>
    </row>
    <row r="8" spans="1:8" s="137" customFormat="1" ht="18.75" customHeight="1" thickBot="1">
      <c r="A8" s="906"/>
      <c r="B8" s="907"/>
      <c r="C8" s="908"/>
      <c r="D8" s="508" t="str">
        <f>'I. Část 5'!D8</f>
        <v>04 / 2018</v>
      </c>
      <c r="E8" s="508" t="str">
        <f>'I. Část 5'!E8</f>
        <v>03 / 2018</v>
      </c>
      <c r="F8" s="508" t="str">
        <f>'I. Část 5'!F8</f>
        <v>02 / 2018</v>
      </c>
      <c r="G8" s="508" t="str">
        <f>'I. Část 5'!G8</f>
        <v>01 / 2018</v>
      </c>
      <c r="H8" s="732"/>
    </row>
    <row r="9" spans="1:8" ht="15" customHeight="1">
      <c r="A9" s="933" t="s">
        <v>299</v>
      </c>
      <c r="B9" s="934"/>
      <c r="C9" s="935"/>
      <c r="D9" s="485">
        <v>0</v>
      </c>
      <c r="E9" s="485">
        <v>0</v>
      </c>
      <c r="F9" s="485">
        <v>0</v>
      </c>
      <c r="G9" s="485">
        <v>0</v>
      </c>
      <c r="H9" s="732"/>
    </row>
    <row r="10" spans="1:8" ht="15" customHeight="1">
      <c r="A10" s="930" t="s">
        <v>298</v>
      </c>
      <c r="B10" s="931"/>
      <c r="C10" s="932"/>
      <c r="D10" s="486">
        <v>0</v>
      </c>
      <c r="E10" s="486">
        <v>0</v>
      </c>
      <c r="F10" s="486">
        <v>0</v>
      </c>
      <c r="G10" s="486">
        <v>0</v>
      </c>
      <c r="H10" s="732"/>
    </row>
    <row r="11" spans="1:8" ht="15" customHeight="1">
      <c r="A11" s="930" t="s">
        <v>297</v>
      </c>
      <c r="B11" s="931"/>
      <c r="C11" s="932"/>
      <c r="D11" s="486">
        <v>0</v>
      </c>
      <c r="E11" s="486">
        <v>0</v>
      </c>
      <c r="F11" s="486">
        <v>0</v>
      </c>
      <c r="G11" s="486">
        <v>0</v>
      </c>
      <c r="H11" s="732"/>
    </row>
    <row r="12" spans="1:8" ht="15" customHeight="1">
      <c r="A12" s="930" t="s">
        <v>296</v>
      </c>
      <c r="B12" s="931"/>
      <c r="C12" s="932"/>
      <c r="D12" s="486">
        <v>0</v>
      </c>
      <c r="E12" s="486">
        <v>0</v>
      </c>
      <c r="F12" s="486">
        <v>0</v>
      </c>
      <c r="G12" s="486">
        <v>0</v>
      </c>
      <c r="H12" s="732"/>
    </row>
    <row r="13" spans="1:8" ht="15" customHeight="1">
      <c r="A13" s="930" t="s">
        <v>295</v>
      </c>
      <c r="B13" s="931"/>
      <c r="C13" s="932"/>
      <c r="D13" s="582">
        <v>0</v>
      </c>
      <c r="E13" s="582">
        <v>0</v>
      </c>
      <c r="F13" s="582">
        <v>0</v>
      </c>
      <c r="G13" s="582">
        <v>0</v>
      </c>
      <c r="H13" s="732"/>
    </row>
    <row r="14" spans="1:8" ht="15" customHeight="1">
      <c r="A14" s="930" t="s">
        <v>294</v>
      </c>
      <c r="B14" s="931"/>
      <c r="C14" s="932"/>
      <c r="D14" s="582">
        <v>0</v>
      </c>
      <c r="E14" s="582">
        <v>0</v>
      </c>
      <c r="F14" s="582">
        <v>0</v>
      </c>
      <c r="G14" s="582">
        <v>0</v>
      </c>
      <c r="H14" s="732"/>
    </row>
    <row r="15" spans="1:8" ht="15" customHeight="1">
      <c r="A15" s="930" t="s">
        <v>293</v>
      </c>
      <c r="B15" s="931"/>
      <c r="C15" s="932"/>
      <c r="D15" s="582">
        <v>0</v>
      </c>
      <c r="E15" s="582">
        <v>0</v>
      </c>
      <c r="F15" s="582">
        <v>0</v>
      </c>
      <c r="G15" s="582">
        <v>0</v>
      </c>
      <c r="H15" s="732"/>
    </row>
    <row r="16" spans="1:8" ht="15" customHeight="1">
      <c r="A16" s="930" t="s">
        <v>292</v>
      </c>
      <c r="B16" s="931"/>
      <c r="C16" s="932"/>
      <c r="D16" s="582">
        <v>0</v>
      </c>
      <c r="E16" s="582">
        <v>0</v>
      </c>
      <c r="F16" s="582">
        <v>0</v>
      </c>
      <c r="G16" s="582">
        <v>0</v>
      </c>
      <c r="H16" s="732"/>
    </row>
    <row r="17" spans="1:8" ht="15" customHeight="1">
      <c r="A17" s="930" t="s">
        <v>291</v>
      </c>
      <c r="B17" s="931"/>
      <c r="C17" s="932"/>
      <c r="D17" s="582">
        <v>0</v>
      </c>
      <c r="E17" s="582">
        <v>0</v>
      </c>
      <c r="F17" s="582">
        <v>0</v>
      </c>
      <c r="G17" s="582">
        <v>0</v>
      </c>
      <c r="H17" s="732"/>
    </row>
    <row r="18" spans="1:8" ht="15" customHeight="1">
      <c r="A18" s="930" t="s">
        <v>290</v>
      </c>
      <c r="B18" s="931"/>
      <c r="C18" s="932"/>
      <c r="D18" s="582">
        <v>0</v>
      </c>
      <c r="E18" s="582">
        <v>0</v>
      </c>
      <c r="F18" s="582">
        <v>0</v>
      </c>
      <c r="G18" s="582">
        <v>0</v>
      </c>
      <c r="H18" s="732"/>
    </row>
    <row r="19" spans="1:8" ht="15" customHeight="1">
      <c r="A19" s="930" t="s">
        <v>289</v>
      </c>
      <c r="B19" s="931"/>
      <c r="C19" s="932"/>
      <c r="D19" s="582">
        <v>0</v>
      </c>
      <c r="E19" s="582">
        <v>0</v>
      </c>
      <c r="F19" s="582">
        <v>0</v>
      </c>
      <c r="G19" s="582">
        <v>0</v>
      </c>
      <c r="H19" s="732"/>
    </row>
    <row r="20" spans="1:8" ht="15" customHeight="1">
      <c r="A20" s="930" t="s">
        <v>288</v>
      </c>
      <c r="B20" s="931"/>
      <c r="C20" s="932"/>
      <c r="D20" s="582">
        <v>0</v>
      </c>
      <c r="E20" s="582">
        <v>0</v>
      </c>
      <c r="F20" s="582">
        <v>0</v>
      </c>
      <c r="G20" s="582">
        <v>0</v>
      </c>
      <c r="H20" s="732"/>
    </row>
    <row r="21" spans="1:8" ht="15" customHeight="1">
      <c r="A21" s="930" t="s">
        <v>287</v>
      </c>
      <c r="B21" s="931"/>
      <c r="C21" s="932"/>
      <c r="D21" s="582">
        <v>0</v>
      </c>
      <c r="E21" s="582">
        <v>0</v>
      </c>
      <c r="F21" s="582">
        <v>0</v>
      </c>
      <c r="G21" s="582">
        <v>0</v>
      </c>
      <c r="H21" s="732"/>
    </row>
    <row r="22" spans="1:8" ht="15" customHeight="1">
      <c r="A22" s="930" t="s">
        <v>286</v>
      </c>
      <c r="B22" s="931"/>
      <c r="C22" s="932"/>
      <c r="D22" s="582">
        <v>0</v>
      </c>
      <c r="E22" s="582">
        <v>0</v>
      </c>
      <c r="F22" s="582">
        <v>0</v>
      </c>
      <c r="G22" s="582">
        <v>0</v>
      </c>
      <c r="H22" s="732"/>
    </row>
    <row r="23" spans="1:8" ht="15" customHeight="1">
      <c r="A23" s="930" t="s">
        <v>285</v>
      </c>
      <c r="B23" s="931"/>
      <c r="C23" s="932"/>
      <c r="D23" s="582">
        <v>0</v>
      </c>
      <c r="E23" s="582">
        <v>0</v>
      </c>
      <c r="F23" s="582">
        <v>0</v>
      </c>
      <c r="G23" s="582">
        <v>0</v>
      </c>
      <c r="H23" s="732"/>
    </row>
    <row r="24" spans="1:8" ht="15" customHeight="1">
      <c r="A24" s="930" t="s">
        <v>284</v>
      </c>
      <c r="B24" s="931"/>
      <c r="C24" s="932"/>
      <c r="D24" s="582">
        <v>0</v>
      </c>
      <c r="E24" s="582">
        <v>0</v>
      </c>
      <c r="F24" s="582">
        <v>0</v>
      </c>
      <c r="G24" s="582">
        <v>0</v>
      </c>
      <c r="H24" s="732"/>
    </row>
    <row r="25" spans="1:8" ht="15" customHeight="1">
      <c r="A25" s="930" t="s">
        <v>283</v>
      </c>
      <c r="B25" s="931"/>
      <c r="C25" s="932"/>
      <c r="D25" s="582">
        <v>0</v>
      </c>
      <c r="E25" s="582">
        <v>0</v>
      </c>
      <c r="F25" s="582">
        <v>0</v>
      </c>
      <c r="G25" s="582">
        <v>0</v>
      </c>
      <c r="H25" s="732"/>
    </row>
    <row r="26" spans="1:8" ht="15" customHeight="1">
      <c r="A26" s="930" t="s">
        <v>282</v>
      </c>
      <c r="B26" s="931"/>
      <c r="C26" s="932"/>
      <c r="D26" s="582">
        <v>0</v>
      </c>
      <c r="E26" s="582">
        <v>0</v>
      </c>
      <c r="F26" s="582">
        <v>0</v>
      </c>
      <c r="G26" s="582">
        <v>0</v>
      </c>
      <c r="H26" s="732"/>
    </row>
    <row r="27" spans="1:8" ht="15" customHeight="1">
      <c r="A27" s="930" t="s">
        <v>281</v>
      </c>
      <c r="B27" s="931"/>
      <c r="C27" s="932"/>
      <c r="D27" s="582">
        <v>0</v>
      </c>
      <c r="E27" s="582">
        <v>0</v>
      </c>
      <c r="F27" s="582">
        <v>0</v>
      </c>
      <c r="G27" s="582">
        <v>0</v>
      </c>
      <c r="H27" s="732"/>
    </row>
    <row r="28" spans="1:8" ht="15" customHeight="1">
      <c r="A28" s="930" t="s">
        <v>280</v>
      </c>
      <c r="B28" s="931"/>
      <c r="C28" s="932"/>
      <c r="D28" s="582">
        <v>554881.495</v>
      </c>
      <c r="E28" s="582">
        <v>410336.245</v>
      </c>
      <c r="F28" s="582">
        <v>271875.93699999998</v>
      </c>
      <c r="G28" s="582">
        <v>157130.10699999999</v>
      </c>
      <c r="H28" s="732"/>
    </row>
    <row r="29" spans="1:8" ht="15" customHeight="1">
      <c r="A29" s="930" t="s">
        <v>279</v>
      </c>
      <c r="B29" s="931"/>
      <c r="C29" s="932"/>
      <c r="D29" s="582">
        <v>89634.236999999994</v>
      </c>
      <c r="E29" s="582">
        <v>60972.294999999998</v>
      </c>
      <c r="F29" s="582">
        <v>38310.974999999999</v>
      </c>
      <c r="G29" s="582">
        <v>14917.216</v>
      </c>
      <c r="H29" s="732"/>
    </row>
    <row r="30" spans="1:8" ht="15" customHeight="1">
      <c r="A30" s="930" t="s">
        <v>278</v>
      </c>
      <c r="B30" s="931"/>
      <c r="C30" s="932"/>
      <c r="D30" s="582">
        <v>0</v>
      </c>
      <c r="E30" s="582">
        <v>0</v>
      </c>
      <c r="F30" s="582">
        <v>0</v>
      </c>
      <c r="G30" s="582">
        <v>0</v>
      </c>
      <c r="H30" s="732"/>
    </row>
    <row r="31" spans="1:8" ht="15" customHeight="1">
      <c r="A31" s="930" t="s">
        <v>277</v>
      </c>
      <c r="B31" s="931"/>
      <c r="C31" s="932"/>
      <c r="D31" s="582">
        <v>0</v>
      </c>
      <c r="E31" s="582">
        <v>0</v>
      </c>
      <c r="F31" s="582">
        <v>0</v>
      </c>
      <c r="G31" s="582">
        <v>0</v>
      </c>
      <c r="H31" s="732"/>
    </row>
    <row r="32" spans="1:8" ht="15" customHeight="1">
      <c r="A32" s="930" t="s">
        <v>276</v>
      </c>
      <c r="B32" s="931"/>
      <c r="C32" s="932"/>
      <c r="D32" s="582">
        <v>0</v>
      </c>
      <c r="E32" s="582">
        <v>0</v>
      </c>
      <c r="F32" s="582">
        <v>0</v>
      </c>
      <c r="G32" s="582">
        <v>0</v>
      </c>
      <c r="H32" s="732"/>
    </row>
    <row r="33" spans="1:8" ht="15" customHeight="1">
      <c r="A33" s="930" t="s">
        <v>275</v>
      </c>
      <c r="B33" s="931"/>
      <c r="C33" s="932"/>
      <c r="D33" s="582">
        <v>0</v>
      </c>
      <c r="E33" s="582">
        <v>0</v>
      </c>
      <c r="F33" s="582">
        <v>0</v>
      </c>
      <c r="G33" s="582">
        <v>0</v>
      </c>
      <c r="H33" s="732"/>
    </row>
    <row r="34" spans="1:8" ht="15" customHeight="1">
      <c r="A34" s="930" t="s">
        <v>274</v>
      </c>
      <c r="B34" s="931"/>
      <c r="C34" s="932"/>
      <c r="D34" s="582">
        <v>0</v>
      </c>
      <c r="E34" s="582">
        <v>0</v>
      </c>
      <c r="F34" s="582">
        <v>0</v>
      </c>
      <c r="G34" s="582">
        <v>0</v>
      </c>
      <c r="H34" s="732"/>
    </row>
    <row r="35" spans="1:8" ht="15" customHeight="1">
      <c r="A35" s="930" t="s">
        <v>273</v>
      </c>
      <c r="B35" s="931"/>
      <c r="C35" s="932"/>
      <c r="D35" s="582">
        <v>0</v>
      </c>
      <c r="E35" s="582">
        <v>0</v>
      </c>
      <c r="F35" s="582">
        <v>0</v>
      </c>
      <c r="G35" s="582">
        <v>0</v>
      </c>
      <c r="H35" s="732"/>
    </row>
    <row r="36" spans="1:8" ht="15" customHeight="1">
      <c r="A36" s="930" t="s">
        <v>272</v>
      </c>
      <c r="B36" s="931"/>
      <c r="C36" s="932"/>
      <c r="D36" s="582">
        <v>0</v>
      </c>
      <c r="E36" s="582">
        <v>0</v>
      </c>
      <c r="F36" s="582">
        <v>0</v>
      </c>
      <c r="G36" s="582">
        <v>0</v>
      </c>
      <c r="H36" s="732"/>
    </row>
    <row r="37" spans="1:8" ht="15" customHeight="1">
      <c r="A37" s="930" t="s">
        <v>271</v>
      </c>
      <c r="B37" s="931"/>
      <c r="C37" s="932"/>
      <c r="D37" s="582">
        <v>0</v>
      </c>
      <c r="E37" s="582">
        <v>0</v>
      </c>
      <c r="F37" s="582">
        <v>0</v>
      </c>
      <c r="G37" s="582">
        <v>0</v>
      </c>
      <c r="H37" s="732"/>
    </row>
    <row r="38" spans="1:8" ht="15" customHeight="1">
      <c r="A38" s="930" t="s">
        <v>270</v>
      </c>
      <c r="B38" s="931"/>
      <c r="C38" s="932"/>
      <c r="D38" s="582">
        <v>0</v>
      </c>
      <c r="E38" s="582">
        <v>0</v>
      </c>
      <c r="F38" s="582">
        <v>0</v>
      </c>
      <c r="G38" s="582">
        <v>0</v>
      </c>
      <c r="H38" s="732"/>
    </row>
    <row r="39" spans="1:8" ht="15" customHeight="1">
      <c r="A39" s="930" t="s">
        <v>3422</v>
      </c>
      <c r="B39" s="931"/>
      <c r="C39" s="932"/>
      <c r="D39" s="582">
        <v>2550.5340000000001</v>
      </c>
      <c r="E39" s="582">
        <v>2929.72</v>
      </c>
      <c r="F39" s="582">
        <v>3988.9760000000001</v>
      </c>
      <c r="G39" s="582">
        <v>1054.95</v>
      </c>
      <c r="H39" s="732"/>
    </row>
    <row r="40" spans="1:8" ht="15" customHeight="1">
      <c r="A40" s="930" t="s">
        <v>3423</v>
      </c>
      <c r="B40" s="931"/>
      <c r="C40" s="932"/>
      <c r="D40" s="582">
        <v>0</v>
      </c>
      <c r="E40" s="582">
        <v>0</v>
      </c>
      <c r="F40" s="582">
        <v>0</v>
      </c>
      <c r="G40" s="582">
        <v>0</v>
      </c>
      <c r="H40" s="732"/>
    </row>
    <row r="41" spans="1:8" ht="15" customHeight="1">
      <c r="A41" s="930" t="s">
        <v>269</v>
      </c>
      <c r="B41" s="931"/>
      <c r="C41" s="932"/>
      <c r="D41" s="582">
        <v>8408.1849999999995</v>
      </c>
      <c r="E41" s="582">
        <v>8260.49</v>
      </c>
      <c r="F41" s="582">
        <v>592.26</v>
      </c>
      <c r="G41" s="582">
        <v>592.24</v>
      </c>
      <c r="H41" s="732"/>
    </row>
    <row r="42" spans="1:8" ht="15" customHeight="1">
      <c r="A42" s="930" t="s">
        <v>268</v>
      </c>
      <c r="B42" s="931"/>
      <c r="C42" s="932"/>
      <c r="D42" s="582">
        <v>29072.429</v>
      </c>
      <c r="E42" s="582">
        <v>22390.839</v>
      </c>
      <c r="F42" s="582">
        <v>13043.199000000001</v>
      </c>
      <c r="G42" s="582">
        <v>8355.1550000000007</v>
      </c>
      <c r="H42" s="732"/>
    </row>
    <row r="43" spans="1:8" ht="15" customHeight="1">
      <c r="A43" s="930" t="s">
        <v>267</v>
      </c>
      <c r="B43" s="931"/>
      <c r="C43" s="932"/>
      <c r="D43" s="582">
        <v>447133.54800000001</v>
      </c>
      <c r="E43" s="582">
        <v>338163.321</v>
      </c>
      <c r="F43" s="582">
        <v>225103</v>
      </c>
      <c r="G43" s="582">
        <v>135504.927</v>
      </c>
      <c r="H43" s="732"/>
    </row>
    <row r="44" spans="1:8" ht="15" customHeight="1">
      <c r="A44" s="930" t="s">
        <v>266</v>
      </c>
      <c r="B44" s="931"/>
      <c r="C44" s="932"/>
      <c r="D44" s="582">
        <v>157412.41800000001</v>
      </c>
      <c r="E44" s="582">
        <v>121433.3</v>
      </c>
      <c r="F44" s="582">
        <v>79098.17</v>
      </c>
      <c r="G44" s="582">
        <v>30686.519</v>
      </c>
      <c r="H44" s="732"/>
    </row>
    <row r="45" spans="1:8" ht="15" customHeight="1">
      <c r="A45" s="930" t="s">
        <v>265</v>
      </c>
      <c r="B45" s="931"/>
      <c r="C45" s="932"/>
      <c r="D45" s="582">
        <v>80880.345000000001</v>
      </c>
      <c r="E45" s="582">
        <v>61122.936999999998</v>
      </c>
      <c r="F45" s="582">
        <v>40443.453999999998</v>
      </c>
      <c r="G45" s="582">
        <v>21438.681</v>
      </c>
      <c r="H45" s="732"/>
    </row>
    <row r="46" spans="1:8" ht="15" customHeight="1">
      <c r="A46" s="930" t="s">
        <v>264</v>
      </c>
      <c r="B46" s="931"/>
      <c r="C46" s="932"/>
      <c r="D46" s="582">
        <v>76532.073000000004</v>
      </c>
      <c r="E46" s="582">
        <v>60310.362999999998</v>
      </c>
      <c r="F46" s="582">
        <v>38654.716999999997</v>
      </c>
      <c r="G46" s="582">
        <v>9247.8379999999997</v>
      </c>
      <c r="H46" s="732"/>
    </row>
    <row r="47" spans="1:8" ht="15" customHeight="1">
      <c r="A47" s="930" t="s">
        <v>263</v>
      </c>
      <c r="B47" s="931"/>
      <c r="C47" s="932"/>
      <c r="D47" s="582">
        <v>11467.125</v>
      </c>
      <c r="E47" s="582">
        <v>8718.5190000000002</v>
      </c>
      <c r="F47" s="582">
        <v>5888.4549999999999</v>
      </c>
      <c r="G47" s="582">
        <v>2957.9319999999998</v>
      </c>
      <c r="H47" s="732"/>
    </row>
    <row r="48" spans="1:8" ht="15" customHeight="1">
      <c r="A48" s="930" t="s">
        <v>262</v>
      </c>
      <c r="B48" s="931"/>
      <c r="C48" s="932"/>
      <c r="D48" s="582">
        <v>2597.424</v>
      </c>
      <c r="E48" s="582">
        <v>2024.4069999999999</v>
      </c>
      <c r="F48" s="582">
        <v>1426.088</v>
      </c>
      <c r="G48" s="582">
        <v>745.24800000000005</v>
      </c>
      <c r="H48" s="732"/>
    </row>
    <row r="49" spans="1:8" ht="15" customHeight="1">
      <c r="A49" s="930" t="s">
        <v>261</v>
      </c>
      <c r="B49" s="931"/>
      <c r="C49" s="932"/>
      <c r="D49" s="582">
        <v>0</v>
      </c>
      <c r="E49" s="582">
        <v>0</v>
      </c>
      <c r="F49" s="582">
        <v>0</v>
      </c>
      <c r="G49" s="582">
        <v>0</v>
      </c>
      <c r="H49" s="732"/>
    </row>
    <row r="50" spans="1:8" ht="15" customHeight="1">
      <c r="A50" s="930" t="s">
        <v>260</v>
      </c>
      <c r="B50" s="931"/>
      <c r="C50" s="932"/>
      <c r="D50" s="582">
        <v>8869.7009999999991</v>
      </c>
      <c r="E50" s="582">
        <v>6694.1120000000001</v>
      </c>
      <c r="F50" s="582">
        <v>4462.3670000000002</v>
      </c>
      <c r="G50" s="582">
        <v>2212.6840000000002</v>
      </c>
      <c r="H50" s="732"/>
    </row>
    <row r="51" spans="1:8" ht="15" customHeight="1">
      <c r="A51" s="930" t="s">
        <v>259</v>
      </c>
      <c r="B51" s="931"/>
      <c r="C51" s="932"/>
      <c r="D51" s="582">
        <v>0</v>
      </c>
      <c r="E51" s="582">
        <v>0</v>
      </c>
      <c r="F51" s="582">
        <v>0</v>
      </c>
      <c r="G51" s="582">
        <v>0</v>
      </c>
      <c r="H51" s="732"/>
    </row>
    <row r="52" spans="1:8" ht="15" customHeight="1">
      <c r="A52" s="930" t="s">
        <v>258</v>
      </c>
      <c r="B52" s="931"/>
      <c r="C52" s="932"/>
      <c r="D52" s="582">
        <v>0</v>
      </c>
      <c r="E52" s="582">
        <v>0</v>
      </c>
      <c r="F52" s="582">
        <v>0</v>
      </c>
      <c r="G52" s="582">
        <v>0</v>
      </c>
      <c r="H52" s="732"/>
    </row>
    <row r="53" spans="1:8" ht="15" customHeight="1">
      <c r="A53" s="930" t="s">
        <v>257</v>
      </c>
      <c r="B53" s="931"/>
      <c r="C53" s="932"/>
      <c r="D53" s="582">
        <v>0</v>
      </c>
      <c r="E53" s="582">
        <v>0</v>
      </c>
      <c r="F53" s="582">
        <v>0</v>
      </c>
      <c r="G53" s="582">
        <v>0</v>
      </c>
      <c r="H53" s="732"/>
    </row>
    <row r="54" spans="1:8" ht="15" customHeight="1">
      <c r="A54" s="930" t="s">
        <v>256</v>
      </c>
      <c r="B54" s="931"/>
      <c r="C54" s="932"/>
      <c r="D54" s="582">
        <v>0</v>
      </c>
      <c r="E54" s="582">
        <v>0</v>
      </c>
      <c r="F54" s="582">
        <v>0</v>
      </c>
      <c r="G54" s="582">
        <v>0</v>
      </c>
      <c r="H54" s="732"/>
    </row>
    <row r="55" spans="1:8" ht="15" customHeight="1">
      <c r="A55" s="930" t="s">
        <v>255</v>
      </c>
      <c r="B55" s="931"/>
      <c r="C55" s="932"/>
      <c r="D55" s="582">
        <v>0</v>
      </c>
      <c r="E55" s="582">
        <v>0</v>
      </c>
      <c r="F55" s="582">
        <v>0</v>
      </c>
      <c r="G55" s="582">
        <v>0</v>
      </c>
      <c r="H55" s="732"/>
    </row>
    <row r="56" spans="1:8" ht="15" customHeight="1">
      <c r="A56" s="930" t="s">
        <v>254</v>
      </c>
      <c r="B56" s="931"/>
      <c r="C56" s="932"/>
      <c r="D56" s="582">
        <v>0</v>
      </c>
      <c r="E56" s="582">
        <v>0</v>
      </c>
      <c r="F56" s="582">
        <v>0</v>
      </c>
      <c r="G56" s="582">
        <v>0</v>
      </c>
      <c r="H56" s="732"/>
    </row>
    <row r="57" spans="1:8" ht="15" customHeight="1">
      <c r="A57" s="930" t="s">
        <v>253</v>
      </c>
      <c r="B57" s="931"/>
      <c r="C57" s="932"/>
      <c r="D57" s="582">
        <v>0</v>
      </c>
      <c r="E57" s="582">
        <v>0</v>
      </c>
      <c r="F57" s="582">
        <v>0</v>
      </c>
      <c r="G57" s="582">
        <v>0</v>
      </c>
      <c r="H57" s="732"/>
    </row>
    <row r="58" spans="1:8" ht="15" customHeight="1">
      <c r="A58" s="930" t="s">
        <v>252</v>
      </c>
      <c r="B58" s="931"/>
      <c r="C58" s="932"/>
      <c r="D58" s="582">
        <v>0</v>
      </c>
      <c r="E58" s="582">
        <v>0</v>
      </c>
      <c r="F58" s="582">
        <v>0</v>
      </c>
      <c r="G58" s="582">
        <v>0</v>
      </c>
      <c r="H58" s="732"/>
    </row>
    <row r="59" spans="1:8" ht="15" customHeight="1">
      <c r="A59" s="930" t="s">
        <v>251</v>
      </c>
      <c r="B59" s="931"/>
      <c r="C59" s="932"/>
      <c r="D59" s="582">
        <v>0</v>
      </c>
      <c r="E59" s="582">
        <v>0</v>
      </c>
      <c r="F59" s="582">
        <v>0</v>
      </c>
      <c r="G59" s="582">
        <v>0</v>
      </c>
      <c r="H59" s="732"/>
    </row>
    <row r="60" spans="1:8" ht="15" customHeight="1">
      <c r="A60" s="930" t="s">
        <v>250</v>
      </c>
      <c r="B60" s="931"/>
      <c r="C60" s="932"/>
      <c r="D60" s="582">
        <v>0</v>
      </c>
      <c r="E60" s="582">
        <v>0</v>
      </c>
      <c r="F60" s="582">
        <v>0</v>
      </c>
      <c r="G60" s="582">
        <v>0</v>
      </c>
      <c r="H60" s="732"/>
    </row>
    <row r="61" spans="1:8" ht="15" customHeight="1">
      <c r="A61" s="930" t="s">
        <v>249</v>
      </c>
      <c r="B61" s="931"/>
      <c r="C61" s="932"/>
      <c r="D61" s="582">
        <v>0</v>
      </c>
      <c r="E61" s="582">
        <v>0</v>
      </c>
      <c r="F61" s="582">
        <v>0</v>
      </c>
      <c r="G61" s="582">
        <v>0</v>
      </c>
      <c r="H61" s="732"/>
    </row>
    <row r="62" spans="1:8" ht="15" customHeight="1">
      <c r="A62" s="930" t="s">
        <v>248</v>
      </c>
      <c r="B62" s="931"/>
      <c r="C62" s="932"/>
      <c r="D62" s="582">
        <v>0</v>
      </c>
      <c r="E62" s="582">
        <v>0</v>
      </c>
      <c r="F62" s="582">
        <v>0</v>
      </c>
      <c r="G62" s="582">
        <v>0</v>
      </c>
      <c r="H62" s="732"/>
    </row>
    <row r="63" spans="1:8" ht="15" customHeight="1">
      <c r="A63" s="930" t="s">
        <v>247</v>
      </c>
      <c r="B63" s="931"/>
      <c r="C63" s="932"/>
      <c r="D63" s="582">
        <v>0</v>
      </c>
      <c r="E63" s="582">
        <v>0</v>
      </c>
      <c r="F63" s="582">
        <v>0</v>
      </c>
      <c r="G63" s="582">
        <v>0</v>
      </c>
      <c r="H63" s="732"/>
    </row>
    <row r="64" spans="1:8" ht="15" customHeight="1">
      <c r="A64" s="930" t="s">
        <v>246</v>
      </c>
      <c r="B64" s="931"/>
      <c r="C64" s="932"/>
      <c r="D64" s="582">
        <v>0</v>
      </c>
      <c r="E64" s="582">
        <v>0</v>
      </c>
      <c r="F64" s="582">
        <v>0</v>
      </c>
      <c r="G64" s="582">
        <v>0</v>
      </c>
      <c r="H64" s="732"/>
    </row>
    <row r="65" spans="1:8" ht="15" customHeight="1">
      <c r="A65" s="930" t="s">
        <v>245</v>
      </c>
      <c r="B65" s="931"/>
      <c r="C65" s="932"/>
      <c r="D65" s="582">
        <v>0</v>
      </c>
      <c r="E65" s="582">
        <v>0</v>
      </c>
      <c r="F65" s="582">
        <v>0</v>
      </c>
      <c r="G65" s="582">
        <v>0</v>
      </c>
      <c r="H65" s="732"/>
    </row>
    <row r="66" spans="1:8" ht="15" customHeight="1">
      <c r="A66" s="930" t="s">
        <v>244</v>
      </c>
      <c r="B66" s="931"/>
      <c r="C66" s="932"/>
      <c r="D66" s="582">
        <v>0</v>
      </c>
      <c r="E66" s="582">
        <v>0</v>
      </c>
      <c r="F66" s="582">
        <v>0</v>
      </c>
      <c r="G66" s="582">
        <v>0</v>
      </c>
      <c r="H66" s="732"/>
    </row>
    <row r="67" spans="1:8" ht="15" customHeight="1">
      <c r="A67" s="930" t="s">
        <v>243</v>
      </c>
      <c r="B67" s="931"/>
      <c r="C67" s="932"/>
      <c r="D67" s="582">
        <v>0</v>
      </c>
      <c r="E67" s="582">
        <v>0</v>
      </c>
      <c r="F67" s="582">
        <v>0</v>
      </c>
      <c r="G67" s="582">
        <v>0</v>
      </c>
      <c r="H67" s="732"/>
    </row>
    <row r="68" spans="1:8" ht="15" customHeight="1">
      <c r="A68" s="930" t="s">
        <v>3424</v>
      </c>
      <c r="B68" s="931"/>
      <c r="C68" s="932"/>
      <c r="D68" s="582">
        <v>0</v>
      </c>
      <c r="E68" s="582">
        <v>0</v>
      </c>
      <c r="F68" s="582">
        <v>0</v>
      </c>
      <c r="G68" s="582">
        <v>0</v>
      </c>
      <c r="H68" s="732"/>
    </row>
    <row r="69" spans="1:8" ht="15" customHeight="1">
      <c r="A69" s="930" t="s">
        <v>3425</v>
      </c>
      <c r="B69" s="931"/>
      <c r="C69" s="932"/>
      <c r="D69" s="582">
        <v>278254.005</v>
      </c>
      <c r="E69" s="582">
        <v>208011.50200000001</v>
      </c>
      <c r="F69" s="582">
        <v>140116.37400000001</v>
      </c>
      <c r="G69" s="582">
        <v>101860.476</v>
      </c>
      <c r="H69" s="732"/>
    </row>
    <row r="70" spans="1:8" ht="15" customHeight="1">
      <c r="A70" s="930" t="s">
        <v>242</v>
      </c>
      <c r="B70" s="931"/>
      <c r="C70" s="932"/>
      <c r="D70" s="582">
        <v>48875.076999999997</v>
      </c>
      <c r="E70" s="582">
        <v>35320.678</v>
      </c>
      <c r="F70" s="582">
        <v>23568.309000000001</v>
      </c>
      <c r="G70" s="582">
        <v>19476.179</v>
      </c>
      <c r="H70" s="732"/>
    </row>
    <row r="71" spans="1:8" ht="15" customHeight="1">
      <c r="A71" s="930" t="s">
        <v>3426</v>
      </c>
      <c r="B71" s="931"/>
      <c r="C71" s="932"/>
      <c r="D71" s="582">
        <v>229378.929</v>
      </c>
      <c r="E71" s="582">
        <v>172690.82399999999</v>
      </c>
      <c r="F71" s="582">
        <v>116548.065</v>
      </c>
      <c r="G71" s="582">
        <v>82384.297000000006</v>
      </c>
      <c r="H71" s="732"/>
    </row>
    <row r="72" spans="1:8" ht="15" customHeight="1">
      <c r="A72" s="930" t="s">
        <v>3427</v>
      </c>
      <c r="B72" s="931"/>
      <c r="C72" s="932"/>
      <c r="D72" s="582">
        <v>0</v>
      </c>
      <c r="E72" s="582">
        <v>0</v>
      </c>
      <c r="F72" s="582">
        <v>0</v>
      </c>
      <c r="G72" s="582">
        <v>0</v>
      </c>
      <c r="H72" s="732"/>
    </row>
    <row r="73" spans="1:8" ht="15" customHeight="1">
      <c r="A73" s="930" t="s">
        <v>3428</v>
      </c>
      <c r="B73" s="931"/>
      <c r="C73" s="932"/>
      <c r="D73" s="582">
        <v>0</v>
      </c>
      <c r="E73" s="582">
        <v>0</v>
      </c>
      <c r="F73" s="582">
        <v>0</v>
      </c>
      <c r="G73" s="582">
        <v>0</v>
      </c>
      <c r="H73" s="732"/>
    </row>
    <row r="74" spans="1:8" ht="15" customHeight="1">
      <c r="A74" s="930" t="s">
        <v>3429</v>
      </c>
      <c r="B74" s="931"/>
      <c r="C74" s="932"/>
      <c r="D74" s="582">
        <v>0</v>
      </c>
      <c r="E74" s="582">
        <v>0</v>
      </c>
      <c r="F74" s="582">
        <v>0</v>
      </c>
      <c r="G74" s="582">
        <v>0</v>
      </c>
      <c r="H74" s="732"/>
    </row>
    <row r="75" spans="1:8" ht="15" customHeight="1">
      <c r="A75" s="930" t="s">
        <v>3430</v>
      </c>
      <c r="B75" s="931"/>
      <c r="C75" s="932"/>
      <c r="D75" s="582">
        <v>229378.929</v>
      </c>
      <c r="E75" s="582">
        <v>172690.82399999999</v>
      </c>
      <c r="F75" s="582">
        <v>116548.065</v>
      </c>
      <c r="G75" s="582">
        <v>82384.297000000006</v>
      </c>
      <c r="H75" s="732"/>
    </row>
    <row r="76" spans="1:8" ht="15" customHeight="1">
      <c r="A76" s="930" t="s">
        <v>3431</v>
      </c>
      <c r="B76" s="931"/>
      <c r="C76" s="932"/>
      <c r="D76" s="582">
        <v>0</v>
      </c>
      <c r="E76" s="582">
        <v>0</v>
      </c>
      <c r="F76" s="582">
        <v>0</v>
      </c>
      <c r="G76" s="582">
        <v>0</v>
      </c>
      <c r="H76" s="732"/>
    </row>
    <row r="77" spans="1:8" ht="15" customHeight="1" thickBot="1">
      <c r="A77" s="927" t="s">
        <v>241</v>
      </c>
      <c r="B77" s="928"/>
      <c r="C77" s="929"/>
      <c r="D77" s="583">
        <v>0</v>
      </c>
      <c r="E77" s="583">
        <v>0</v>
      </c>
      <c r="F77" s="583">
        <v>0</v>
      </c>
      <c r="G77" s="583">
        <v>0</v>
      </c>
      <c r="H77" s="770"/>
    </row>
    <row r="78" spans="1:8">
      <c r="B78" s="136"/>
      <c r="C78" s="135" t="s">
        <v>240</v>
      </c>
      <c r="D78" s="133"/>
      <c r="E78" s="133"/>
      <c r="F78" s="133"/>
      <c r="G78" s="133"/>
    </row>
    <row r="79" spans="1:8">
      <c r="B79" s="136"/>
      <c r="C79" s="135" t="s">
        <v>240</v>
      </c>
      <c r="D79" s="133"/>
      <c r="E79" s="133"/>
      <c r="F79" s="133"/>
      <c r="G79" s="133"/>
    </row>
    <row r="80" spans="1:8">
      <c r="B80" s="136"/>
      <c r="C80" s="135" t="s">
        <v>240</v>
      </c>
      <c r="D80" s="133"/>
      <c r="E80" s="133"/>
      <c r="F80" s="133"/>
      <c r="G80" s="133"/>
    </row>
    <row r="81" spans="1:7">
      <c r="B81" s="136"/>
      <c r="C81" s="135" t="s">
        <v>240</v>
      </c>
      <c r="D81" s="133"/>
      <c r="E81" s="133"/>
      <c r="F81" s="133"/>
      <c r="G81" s="133"/>
    </row>
    <row r="82" spans="1:7">
      <c r="B82" s="136"/>
      <c r="C82" s="135" t="s">
        <v>240</v>
      </c>
      <c r="D82" s="133"/>
      <c r="E82" s="133"/>
      <c r="F82" s="133"/>
      <c r="G82" s="133"/>
    </row>
    <row r="83" spans="1:7">
      <c r="B83" s="136"/>
      <c r="C83" s="135" t="s">
        <v>240</v>
      </c>
      <c r="D83" s="133"/>
      <c r="E83" s="133"/>
      <c r="F83" s="133"/>
      <c r="G83" s="133"/>
    </row>
    <row r="84" spans="1:7">
      <c r="B84" s="136"/>
      <c r="C84" s="135" t="s">
        <v>240</v>
      </c>
      <c r="D84" s="133"/>
      <c r="E84" s="133"/>
      <c r="F84" s="133"/>
      <c r="G84" s="133"/>
    </row>
    <row r="85" spans="1:7">
      <c r="A85" s="133"/>
      <c r="B85" s="134"/>
      <c r="C85" s="134"/>
      <c r="D85" s="132"/>
      <c r="E85" s="132"/>
      <c r="F85" s="132"/>
      <c r="G85" s="132"/>
    </row>
    <row r="86" spans="1:7">
      <c r="A86" s="133"/>
      <c r="B86" s="133"/>
      <c r="C86" s="133"/>
      <c r="D86" s="132"/>
      <c r="E86" s="132"/>
      <c r="F86" s="132"/>
      <c r="G86" s="132"/>
    </row>
  </sheetData>
  <mergeCells count="76">
    <mergeCell ref="A25:C25"/>
    <mergeCell ref="A26:C26"/>
    <mergeCell ref="A14:C14"/>
    <mergeCell ref="A15:C15"/>
    <mergeCell ref="A16:C16"/>
    <mergeCell ref="A19:C19"/>
    <mergeCell ref="A20:C20"/>
    <mergeCell ref="A21:C21"/>
    <mergeCell ref="A22:C22"/>
    <mergeCell ref="A23:C23"/>
    <mergeCell ref="A17:C17"/>
    <mergeCell ref="A18:C18"/>
    <mergeCell ref="A9:C9"/>
    <mergeCell ref="A3:H3"/>
    <mergeCell ref="A24:C24"/>
    <mergeCell ref="H7:H77"/>
    <mergeCell ref="A30:C30"/>
    <mergeCell ref="A32:C32"/>
    <mergeCell ref="A38:C38"/>
    <mergeCell ref="A7:C8"/>
    <mergeCell ref="A10:C10"/>
    <mergeCell ref="A11:C11"/>
    <mergeCell ref="A12:C12"/>
    <mergeCell ref="A13:C13"/>
    <mergeCell ref="A44:C44"/>
    <mergeCell ref="A43:C43"/>
    <mergeCell ref="A42:C42"/>
    <mergeCell ref="A41:C41"/>
    <mergeCell ref="A40:C40"/>
    <mergeCell ref="A39:C39"/>
    <mergeCell ref="A29:C29"/>
    <mergeCell ref="A27:C27"/>
    <mergeCell ref="A28:C28"/>
    <mergeCell ref="A35:C35"/>
    <mergeCell ref="A34:C34"/>
    <mergeCell ref="A33:C33"/>
    <mergeCell ref="A31:C31"/>
    <mergeCell ref="A37:C37"/>
    <mergeCell ref="A36:C36"/>
    <mergeCell ref="A1:B1"/>
    <mergeCell ref="A4:D5"/>
    <mergeCell ref="A45:C45"/>
    <mergeCell ref="A66:C66"/>
    <mergeCell ref="A65:C65"/>
    <mergeCell ref="A64:C64"/>
    <mergeCell ref="A63:C63"/>
    <mergeCell ref="A62:C62"/>
    <mergeCell ref="A61:C61"/>
    <mergeCell ref="A60:C60"/>
    <mergeCell ref="A59:C59"/>
    <mergeCell ref="A58:C58"/>
    <mergeCell ref="A50:C50"/>
    <mergeCell ref="A49:C49"/>
    <mergeCell ref="A48:C48"/>
    <mergeCell ref="A47:C47"/>
    <mergeCell ref="H4:H5"/>
    <mergeCell ref="A6:C6"/>
    <mergeCell ref="A72:C72"/>
    <mergeCell ref="A71:C71"/>
    <mergeCell ref="A70:C70"/>
    <mergeCell ref="A69:C69"/>
    <mergeCell ref="A68:C68"/>
    <mergeCell ref="A67:C67"/>
    <mergeCell ref="A51:C51"/>
    <mergeCell ref="A57:C57"/>
    <mergeCell ref="A55:C55"/>
    <mergeCell ref="A54:C54"/>
    <mergeCell ref="A53:C53"/>
    <mergeCell ref="A52:C52"/>
    <mergeCell ref="A46:C46"/>
    <mergeCell ref="A56:C56"/>
    <mergeCell ref="A77:C77"/>
    <mergeCell ref="A76:C76"/>
    <mergeCell ref="A75:C75"/>
    <mergeCell ref="A74:C74"/>
    <mergeCell ref="A73:C73"/>
  </mergeCells>
  <pageMargins left="0.7" right="0.7" top="0.78740157499999996" bottom="0.78740157499999996" header="0.3" footer="0.3"/>
  <pageSetup paperSize="9" scale="6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dimension ref="A1:G74"/>
  <sheetViews>
    <sheetView zoomScaleNormal="100" workbookViewId="0">
      <selection activeCell="C41" sqref="C41"/>
    </sheetView>
  </sheetViews>
  <sheetFormatPr defaultRowHeight="15" outlineLevelRow="1"/>
  <cols>
    <col min="1" max="1" width="19.5703125" customWidth="1"/>
    <col min="2" max="2" width="35.5703125" customWidth="1"/>
    <col min="3" max="3" width="33.28515625" customWidth="1"/>
    <col min="4" max="4" width="35.7109375" customWidth="1"/>
    <col min="5" max="5" width="16.7109375" customWidth="1"/>
  </cols>
  <sheetData>
    <row r="1" spans="1:5">
      <c r="A1" s="775" t="s">
        <v>960</v>
      </c>
      <c r="B1" s="775"/>
      <c r="C1" s="775"/>
      <c r="D1" s="775"/>
      <c r="E1" s="17"/>
    </row>
    <row r="2" spans="1:5">
      <c r="A2" s="775" t="s">
        <v>3080</v>
      </c>
      <c r="B2" s="775"/>
      <c r="C2" s="775"/>
      <c r="D2" s="775"/>
      <c r="E2" s="17"/>
    </row>
    <row r="3" spans="1:5" ht="15.75" thickBot="1">
      <c r="A3" s="950" t="s">
        <v>3155</v>
      </c>
      <c r="B3" s="950"/>
      <c r="C3" s="950"/>
      <c r="D3" s="950"/>
      <c r="E3" s="950"/>
    </row>
    <row r="4" spans="1:5">
      <c r="A4" s="762" t="s">
        <v>3077</v>
      </c>
      <c r="B4" s="771"/>
      <c r="C4" s="771"/>
      <c r="D4" s="771"/>
      <c r="E4" s="758" t="s">
        <v>3139</v>
      </c>
    </row>
    <row r="5" spans="1:5" ht="21" customHeight="1" thickBot="1">
      <c r="A5" s="805"/>
      <c r="B5" s="806"/>
      <c r="C5" s="806"/>
      <c r="D5" s="806"/>
      <c r="E5" s="759"/>
    </row>
    <row r="6" spans="1:5" ht="15.75" thickBot="1">
      <c r="A6" s="749" t="str">
        <f>Obsah!A3</f>
        <v>Informace platné k datu</v>
      </c>
      <c r="B6" s="941"/>
      <c r="C6" s="942"/>
      <c r="D6" s="412" t="s">
        <v>3459</v>
      </c>
      <c r="E6" s="108"/>
    </row>
    <row r="7" spans="1:5">
      <c r="A7" s="947" t="s">
        <v>54</v>
      </c>
      <c r="B7" s="948"/>
      <c r="C7" s="948"/>
      <c r="D7" s="171"/>
      <c r="E7" s="943" t="s">
        <v>53</v>
      </c>
    </row>
    <row r="8" spans="1:5">
      <c r="A8" s="952" t="s">
        <v>52</v>
      </c>
      <c r="B8" s="953"/>
      <c r="C8" s="953"/>
      <c r="D8" s="21"/>
      <c r="E8" s="944"/>
    </row>
    <row r="9" spans="1:5">
      <c r="A9" s="952" t="s">
        <v>51</v>
      </c>
      <c r="B9" s="953"/>
      <c r="C9" s="953"/>
      <c r="D9" s="21"/>
      <c r="E9" s="944"/>
    </row>
    <row r="10" spans="1:5">
      <c r="A10" s="952" t="s">
        <v>3078</v>
      </c>
      <c r="B10" s="953"/>
      <c r="C10" s="953"/>
      <c r="D10" s="21"/>
      <c r="E10" s="944"/>
    </row>
    <row r="11" spans="1:5" ht="15.75" thickBot="1">
      <c r="A11" s="954" t="s">
        <v>864</v>
      </c>
      <c r="B11" s="955"/>
      <c r="C11" s="955"/>
      <c r="D11" s="413"/>
      <c r="E11" s="945"/>
    </row>
    <row r="12" spans="1:5" ht="15" customHeight="1">
      <c r="A12" s="827" t="s">
        <v>3079</v>
      </c>
      <c r="B12" s="842"/>
      <c r="C12" s="842"/>
      <c r="D12" s="946"/>
      <c r="E12" s="731" t="s">
        <v>48</v>
      </c>
    </row>
    <row r="13" spans="1:5">
      <c r="A13" s="939" t="s">
        <v>60</v>
      </c>
      <c r="B13" s="940"/>
      <c r="C13" s="940"/>
      <c r="D13" s="940"/>
      <c r="E13" s="732"/>
    </row>
    <row r="14" spans="1:5">
      <c r="A14" s="939" t="s">
        <v>60</v>
      </c>
      <c r="B14" s="940"/>
      <c r="C14" s="940"/>
      <c r="D14" s="940"/>
      <c r="E14" s="732"/>
    </row>
    <row r="15" spans="1:5">
      <c r="A15" s="939" t="s">
        <v>60</v>
      </c>
      <c r="B15" s="940"/>
      <c r="C15" s="940"/>
      <c r="D15" s="940"/>
      <c r="E15" s="732"/>
    </row>
    <row r="16" spans="1:5" ht="15.75" customHeight="1">
      <c r="A16" s="939" t="s">
        <v>60</v>
      </c>
      <c r="B16" s="940"/>
      <c r="C16" s="940"/>
      <c r="D16" s="940"/>
      <c r="E16" s="732"/>
    </row>
    <row r="17" spans="1:7" ht="15" customHeight="1">
      <c r="A17" s="939" t="s">
        <v>60</v>
      </c>
      <c r="B17" s="940"/>
      <c r="C17" s="940"/>
      <c r="D17" s="940"/>
      <c r="E17" s="938"/>
    </row>
    <row r="18" spans="1:7" ht="15" customHeight="1" outlineLevel="1">
      <c r="A18" s="824"/>
      <c r="B18" s="956"/>
      <c r="C18" s="956"/>
      <c r="D18" s="956"/>
      <c r="E18" s="732" t="s">
        <v>48</v>
      </c>
    </row>
    <row r="19" spans="1:7" ht="15" customHeight="1" outlineLevel="1">
      <c r="A19" s="825"/>
      <c r="B19" s="949"/>
      <c r="C19" s="949"/>
      <c r="D19" s="949"/>
      <c r="E19" s="732"/>
    </row>
    <row r="20" spans="1:7" outlineLevel="1">
      <c r="A20" s="825"/>
      <c r="B20" s="949"/>
      <c r="C20" s="949"/>
      <c r="D20" s="949"/>
      <c r="E20" s="732"/>
    </row>
    <row r="21" spans="1:7" outlineLevel="1">
      <c r="A21" s="825"/>
      <c r="B21" s="949"/>
      <c r="C21" s="949"/>
      <c r="D21" s="949"/>
      <c r="E21" s="732"/>
    </row>
    <row r="22" spans="1:7" outlineLevel="1">
      <c r="A22" s="825"/>
      <c r="B22" s="949"/>
      <c r="C22" s="949"/>
      <c r="D22" s="949"/>
      <c r="E22" s="732"/>
    </row>
    <row r="23" spans="1:7" outlineLevel="1">
      <c r="A23" s="825"/>
      <c r="B23" s="949"/>
      <c r="C23" s="949"/>
      <c r="D23" s="949"/>
      <c r="E23" s="732"/>
    </row>
    <row r="24" spans="1:7" outlineLevel="1">
      <c r="A24" s="825"/>
      <c r="B24" s="949"/>
      <c r="C24" s="949"/>
      <c r="D24" s="949"/>
      <c r="E24" s="732"/>
    </row>
    <row r="25" spans="1:7" outlineLevel="1">
      <c r="A25" s="825"/>
      <c r="B25" s="949"/>
      <c r="C25" s="949"/>
      <c r="D25" s="949"/>
      <c r="E25" s="732"/>
    </row>
    <row r="26" spans="1:7" outlineLevel="1">
      <c r="A26" s="825"/>
      <c r="B26" s="949"/>
      <c r="C26" s="949"/>
      <c r="D26" s="949"/>
      <c r="E26" s="732"/>
    </row>
    <row r="27" spans="1:7" outlineLevel="1">
      <c r="A27" s="825"/>
      <c r="B27" s="949"/>
      <c r="C27" s="949"/>
      <c r="D27" s="949"/>
      <c r="E27" s="732"/>
    </row>
    <row r="28" spans="1:7" ht="15.75" outlineLevel="1" thickBot="1">
      <c r="A28" s="843"/>
      <c r="B28" s="844"/>
      <c r="C28" s="844"/>
      <c r="D28" s="844"/>
      <c r="E28" s="732"/>
    </row>
    <row r="29" spans="1:7" collapsed="1">
      <c r="A29" s="827" t="s">
        <v>3149</v>
      </c>
      <c r="B29" s="842"/>
      <c r="C29" s="842"/>
      <c r="D29" s="842"/>
      <c r="E29" s="943" t="s">
        <v>44</v>
      </c>
    </row>
    <row r="30" spans="1:7" ht="15.75" thickBot="1">
      <c r="A30" s="826" t="s">
        <v>60</v>
      </c>
      <c r="B30" s="951"/>
      <c r="C30" s="951"/>
      <c r="D30" s="951"/>
      <c r="E30" s="945"/>
      <c r="F30" s="2"/>
      <c r="G30" s="2"/>
    </row>
    <row r="31" spans="1:7">
      <c r="A31" s="166"/>
      <c r="B31" s="166"/>
      <c r="C31" s="166"/>
      <c r="D31" s="166"/>
      <c r="E31" s="166"/>
      <c r="F31" s="2"/>
      <c r="G31" s="2"/>
    </row>
    <row r="32" spans="1:7">
      <c r="A32" s="166"/>
      <c r="B32" s="166"/>
      <c r="C32" s="166"/>
      <c r="D32" s="166"/>
      <c r="E32" s="166"/>
      <c r="F32" s="2"/>
      <c r="G32" s="2"/>
    </row>
    <row r="33" spans="1:7">
      <c r="A33" s="166"/>
      <c r="B33" s="166"/>
      <c r="C33" s="166"/>
      <c r="D33" s="166"/>
      <c r="E33" s="166"/>
      <c r="F33" s="2"/>
      <c r="G33" s="2"/>
    </row>
    <row r="34" spans="1:7">
      <c r="A34" s="166"/>
      <c r="B34" s="166"/>
      <c r="C34" s="166"/>
      <c r="D34" s="166"/>
      <c r="E34" s="166"/>
      <c r="F34" s="2"/>
      <c r="G34" s="2"/>
    </row>
    <row r="35" spans="1:7">
      <c r="A35" s="166"/>
      <c r="B35" s="166"/>
      <c r="C35" s="166"/>
      <c r="D35" s="166"/>
      <c r="E35" s="166"/>
      <c r="F35" s="166"/>
      <c r="G35" s="2"/>
    </row>
    <row r="36" spans="1:7">
      <c r="A36" s="166"/>
      <c r="B36" s="166"/>
      <c r="C36" s="166"/>
      <c r="D36" s="166"/>
      <c r="E36" s="166"/>
      <c r="F36" s="166"/>
      <c r="G36" s="2"/>
    </row>
    <row r="37" spans="1:7">
      <c r="A37" s="166"/>
      <c r="B37" s="166"/>
      <c r="C37" s="166"/>
      <c r="D37" s="166"/>
      <c r="E37" s="166"/>
      <c r="F37" s="166"/>
      <c r="G37" s="2"/>
    </row>
    <row r="38" spans="1:7">
      <c r="A38" s="419"/>
      <c r="B38" s="166"/>
      <c r="C38" s="166"/>
      <c r="D38" s="166"/>
      <c r="E38" s="166"/>
      <c r="F38" s="166"/>
      <c r="G38" s="2"/>
    </row>
    <row r="39" spans="1:7">
      <c r="A39" s="419"/>
      <c r="B39" s="166"/>
      <c r="C39" s="166"/>
      <c r="D39" s="166"/>
      <c r="E39" s="166"/>
      <c r="F39" s="166"/>
      <c r="G39" s="2"/>
    </row>
    <row r="40" spans="1:7">
      <c r="A40" s="419"/>
      <c r="B40" s="166"/>
      <c r="C40" s="166"/>
      <c r="D40" s="166"/>
      <c r="E40" s="166"/>
      <c r="F40" s="166"/>
      <c r="G40" s="2"/>
    </row>
    <row r="41" spans="1:7">
      <c r="A41" s="419"/>
      <c r="B41" s="166"/>
      <c r="C41" s="166"/>
      <c r="D41" s="166"/>
      <c r="E41" s="166"/>
      <c r="F41" s="166"/>
      <c r="G41" s="2"/>
    </row>
    <row r="42" spans="1:7">
      <c r="A42" s="419"/>
      <c r="B42" s="166"/>
      <c r="C42" s="166"/>
      <c r="D42" s="166"/>
      <c r="E42" s="166"/>
      <c r="F42" s="166"/>
      <c r="G42" s="2"/>
    </row>
    <row r="43" spans="1:7">
      <c r="A43" s="419"/>
      <c r="B43" s="166"/>
      <c r="C43" s="166"/>
      <c r="D43" s="166"/>
      <c r="E43" s="166"/>
      <c r="F43" s="166"/>
      <c r="G43" s="2"/>
    </row>
    <row r="44" spans="1:7">
      <c r="A44" s="419"/>
      <c r="B44" s="166"/>
      <c r="C44" s="166"/>
      <c r="D44" s="166"/>
      <c r="E44" s="166"/>
      <c r="F44" s="166"/>
      <c r="G44" s="2"/>
    </row>
    <row r="45" spans="1:7">
      <c r="A45" s="419"/>
      <c r="B45" s="166"/>
      <c r="C45" s="166"/>
      <c r="D45" s="166"/>
      <c r="E45" s="166"/>
      <c r="F45" s="166"/>
      <c r="G45" s="2"/>
    </row>
    <row r="46" spans="1:7">
      <c r="A46" s="388"/>
      <c r="B46" s="388"/>
      <c r="C46" s="388"/>
      <c r="D46" s="388"/>
      <c r="E46" s="388"/>
      <c r="F46" s="2"/>
      <c r="G46" s="2"/>
    </row>
    <row r="47" spans="1:7">
      <c r="A47" s="388"/>
      <c r="B47" s="388"/>
      <c r="C47" s="388"/>
      <c r="D47" s="388"/>
      <c r="E47" s="388"/>
      <c r="F47" s="2"/>
      <c r="G47" s="2"/>
    </row>
    <row r="48" spans="1:7">
      <c r="A48" s="388"/>
      <c r="B48" s="388"/>
      <c r="C48" s="388"/>
      <c r="D48" s="388"/>
      <c r="E48" s="388"/>
      <c r="F48" s="2"/>
      <c r="G48" s="2"/>
    </row>
    <row r="49" spans="1:7">
      <c r="A49" s="388"/>
      <c r="B49" s="388"/>
      <c r="C49" s="388"/>
      <c r="D49" s="388"/>
      <c r="E49" s="388"/>
      <c r="F49" s="2"/>
      <c r="G49" s="2"/>
    </row>
    <row r="50" spans="1:7">
      <c r="A50" s="388"/>
      <c r="B50" s="388"/>
      <c r="C50" s="388"/>
      <c r="D50" s="388"/>
      <c r="E50" s="388"/>
      <c r="F50" s="2"/>
      <c r="G50" s="2"/>
    </row>
    <row r="51" spans="1:7">
      <c r="A51" s="388"/>
      <c r="B51" s="388"/>
      <c r="C51" s="388"/>
      <c r="D51" s="388"/>
      <c r="E51" s="388"/>
      <c r="F51" s="2"/>
      <c r="G51" s="2"/>
    </row>
    <row r="52" spans="1:7">
      <c r="A52" s="388"/>
      <c r="B52" s="388"/>
      <c r="C52" s="388"/>
      <c r="D52" s="388"/>
      <c r="E52" s="388"/>
      <c r="F52" s="2"/>
      <c r="G52" s="2"/>
    </row>
    <row r="53" spans="1:7">
      <c r="A53" s="388"/>
      <c r="B53" s="388"/>
      <c r="C53" s="388"/>
      <c r="D53" s="388"/>
      <c r="E53" s="388"/>
      <c r="F53" s="2"/>
      <c r="G53" s="2"/>
    </row>
    <row r="54" spans="1:7">
      <c r="A54" s="388"/>
      <c r="B54" s="388"/>
      <c r="C54" s="388"/>
      <c r="D54" s="388"/>
      <c r="E54" s="388"/>
      <c r="F54" s="2"/>
      <c r="G54" s="2"/>
    </row>
    <row r="55" spans="1:7">
      <c r="A55" s="388"/>
      <c r="B55" s="388"/>
      <c r="C55" s="388"/>
      <c r="D55" s="388"/>
      <c r="E55" s="388"/>
      <c r="F55" s="2"/>
      <c r="G55" s="2"/>
    </row>
    <row r="56" spans="1:7">
      <c r="A56" s="388"/>
      <c r="B56" s="388"/>
      <c r="C56" s="388"/>
      <c r="D56" s="388"/>
      <c r="E56" s="388"/>
      <c r="F56" s="2"/>
      <c r="G56" s="2"/>
    </row>
    <row r="57" spans="1:7">
      <c r="A57" s="388"/>
      <c r="B57" s="388"/>
      <c r="C57" s="388"/>
      <c r="D57" s="388"/>
      <c r="E57" s="388"/>
      <c r="F57" s="2"/>
      <c r="G57" s="2"/>
    </row>
    <row r="58" spans="1:7">
      <c r="A58" s="388"/>
      <c r="B58" s="388"/>
      <c r="C58" s="388"/>
      <c r="D58" s="388"/>
      <c r="E58" s="388"/>
      <c r="F58" s="2"/>
      <c r="G58" s="2"/>
    </row>
    <row r="59" spans="1:7">
      <c r="A59" s="388"/>
      <c r="B59" s="388"/>
      <c r="C59" s="388"/>
      <c r="D59" s="388"/>
      <c r="E59" s="388"/>
      <c r="F59" s="2"/>
      <c r="G59" s="2"/>
    </row>
    <row r="60" spans="1:7">
      <c r="A60" s="388"/>
      <c r="B60" s="388"/>
      <c r="C60" s="388"/>
      <c r="D60" s="388"/>
      <c r="E60" s="388"/>
      <c r="F60" s="2"/>
      <c r="G60" s="2"/>
    </row>
    <row r="61" spans="1:7">
      <c r="A61" s="388"/>
      <c r="B61" s="388"/>
      <c r="C61" s="388"/>
      <c r="D61" s="388"/>
      <c r="E61" s="388"/>
      <c r="F61" s="2"/>
      <c r="G61" s="2"/>
    </row>
    <row r="62" spans="1:7">
      <c r="A62" s="388"/>
      <c r="B62" s="388"/>
      <c r="C62" s="388"/>
      <c r="D62" s="388"/>
      <c r="E62" s="388"/>
      <c r="F62" s="388"/>
      <c r="G62" s="2"/>
    </row>
    <row r="63" spans="1:7">
      <c r="A63" s="388"/>
      <c r="B63" s="388"/>
      <c r="C63" s="388"/>
      <c r="D63" s="388"/>
      <c r="E63" s="388"/>
      <c r="F63" s="388"/>
      <c r="G63" s="2"/>
    </row>
    <row r="64" spans="1:7">
      <c r="A64" s="388"/>
      <c r="B64" s="388"/>
      <c r="C64" s="388"/>
      <c r="D64" s="388"/>
      <c r="E64" s="388"/>
      <c r="F64" s="388"/>
      <c r="G64" s="2"/>
    </row>
    <row r="65" spans="1:7">
      <c r="A65" s="388"/>
      <c r="B65" s="388"/>
      <c r="C65" s="388"/>
      <c r="D65" s="388"/>
      <c r="E65" s="388"/>
      <c r="F65" s="388"/>
      <c r="G65" s="2"/>
    </row>
    <row r="66" spans="1:7">
      <c r="A66" s="388"/>
      <c r="B66" s="388"/>
      <c r="C66" s="388"/>
      <c r="D66" s="388"/>
      <c r="E66" s="388"/>
      <c r="F66" s="388"/>
      <c r="G66" s="2"/>
    </row>
    <row r="67" spans="1:7">
      <c r="A67" s="388"/>
      <c r="B67" s="388"/>
      <c r="C67" s="388"/>
      <c r="D67" s="388"/>
      <c r="E67" s="388"/>
      <c r="F67" s="388"/>
      <c r="G67" s="2"/>
    </row>
    <row r="68" spans="1:7">
      <c r="A68" s="388"/>
      <c r="B68" s="388"/>
      <c r="C68" s="388"/>
      <c r="D68" s="388"/>
      <c r="E68" s="388"/>
      <c r="F68" s="388"/>
      <c r="G68" s="2"/>
    </row>
    <row r="69" spans="1:7">
      <c r="A69" s="388"/>
      <c r="B69" s="388"/>
      <c r="C69" s="388"/>
      <c r="D69" s="388"/>
      <c r="E69" s="388"/>
      <c r="F69" s="388"/>
      <c r="G69" s="2"/>
    </row>
    <row r="70" spans="1:7">
      <c r="A70" s="388"/>
      <c r="B70" s="388"/>
      <c r="C70" s="388"/>
      <c r="D70" s="388"/>
      <c r="E70" s="388"/>
      <c r="F70" s="388"/>
      <c r="G70" s="2"/>
    </row>
    <row r="71" spans="1:7">
      <c r="A71" s="388"/>
      <c r="B71" s="388"/>
      <c r="C71" s="388"/>
      <c r="D71" s="388"/>
      <c r="E71" s="388"/>
      <c r="F71" s="388"/>
      <c r="G71" s="2"/>
    </row>
    <row r="72" spans="1:7">
      <c r="A72" s="388"/>
      <c r="B72" s="388"/>
      <c r="C72" s="388"/>
      <c r="D72" s="388"/>
      <c r="E72" s="388"/>
      <c r="F72" s="388"/>
    </row>
    <row r="73" spans="1:7">
      <c r="A73" s="388"/>
      <c r="B73" s="388"/>
      <c r="C73" s="388"/>
      <c r="D73" s="388"/>
      <c r="E73" s="388"/>
      <c r="F73" s="388"/>
    </row>
    <row r="74" spans="1:7">
      <c r="A74" s="388"/>
      <c r="B74" s="388"/>
      <c r="C74" s="388"/>
      <c r="D74" s="388"/>
      <c r="E74" s="388"/>
      <c r="F74" s="388"/>
    </row>
  </sheetData>
  <mergeCells count="34">
    <mergeCell ref="A29:D29"/>
    <mergeCell ref="A28:D28"/>
    <mergeCell ref="A18:D18"/>
    <mergeCell ref="A19:D19"/>
    <mergeCell ref="A22:D22"/>
    <mergeCell ref="A23:D23"/>
    <mergeCell ref="A24:D24"/>
    <mergeCell ref="A25:D25"/>
    <mergeCell ref="E29:E30"/>
    <mergeCell ref="A20:D20"/>
    <mergeCell ref="A21:D21"/>
    <mergeCell ref="A1:D1"/>
    <mergeCell ref="A2:D2"/>
    <mergeCell ref="A3:E3"/>
    <mergeCell ref="A4:D5"/>
    <mergeCell ref="E4:E5"/>
    <mergeCell ref="A30:D30"/>
    <mergeCell ref="E18:E28"/>
    <mergeCell ref="A8:C8"/>
    <mergeCell ref="A9:C9"/>
    <mergeCell ref="A10:C10"/>
    <mergeCell ref="A11:C11"/>
    <mergeCell ref="A26:D26"/>
    <mergeCell ref="A27:D27"/>
    <mergeCell ref="E12:E17"/>
    <mergeCell ref="A16:D16"/>
    <mergeCell ref="A17:D17"/>
    <mergeCell ref="A15:D15"/>
    <mergeCell ref="A6:C6"/>
    <mergeCell ref="E7:E11"/>
    <mergeCell ref="A12:D12"/>
    <mergeCell ref="A13:D13"/>
    <mergeCell ref="A14:D14"/>
    <mergeCell ref="A7:C7"/>
  </mergeCells>
  <pageMargins left="0.7" right="0.7" top="0.78740157499999996" bottom="0.78740157499999996"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5"/>
  <dimension ref="A1:E113"/>
  <sheetViews>
    <sheetView workbookViewId="0">
      <selection activeCell="A92" sqref="A92:D92"/>
    </sheetView>
  </sheetViews>
  <sheetFormatPr defaultRowHeight="15" outlineLevelRow="1"/>
  <cols>
    <col min="1" max="1" width="19.5703125" customWidth="1"/>
    <col min="2" max="2" width="35.5703125" customWidth="1"/>
    <col min="3" max="3" width="33.28515625" customWidth="1"/>
    <col min="4" max="4" width="35.7109375" customWidth="1"/>
    <col min="5" max="5" width="16.7109375" customWidth="1"/>
  </cols>
  <sheetData>
    <row r="1" spans="1:5">
      <c r="A1" s="775" t="s">
        <v>961</v>
      </c>
      <c r="B1" s="775"/>
      <c r="C1" s="775"/>
      <c r="D1" s="775"/>
      <c r="E1" s="17"/>
    </row>
    <row r="2" spans="1:5">
      <c r="A2" s="775" t="s">
        <v>3081</v>
      </c>
      <c r="B2" s="775"/>
      <c r="C2" s="775"/>
      <c r="D2" s="775"/>
      <c r="E2" s="17"/>
    </row>
    <row r="3" spans="1:5" ht="15.75" thickBot="1">
      <c r="A3" s="950" t="s">
        <v>3155</v>
      </c>
      <c r="B3" s="950"/>
      <c r="C3" s="950"/>
      <c r="D3" s="950"/>
      <c r="E3" s="950"/>
    </row>
    <row r="4" spans="1:5">
      <c r="A4" s="762" t="s">
        <v>3082</v>
      </c>
      <c r="B4" s="771"/>
      <c r="C4" s="771"/>
      <c r="D4" s="771"/>
      <c r="E4" s="758" t="s">
        <v>3139</v>
      </c>
    </row>
    <row r="5" spans="1:5" ht="20.25" customHeight="1" thickBot="1">
      <c r="A5" s="805"/>
      <c r="B5" s="806"/>
      <c r="C5" s="806"/>
      <c r="D5" s="806"/>
      <c r="E5" s="759"/>
    </row>
    <row r="6" spans="1:5" ht="15.75" thickBot="1">
      <c r="A6" s="749" t="str">
        <f>Obsah!A3</f>
        <v>Informace platné k datu</v>
      </c>
      <c r="B6" s="941"/>
      <c r="C6" s="942"/>
      <c r="D6" s="412" t="s">
        <v>3459</v>
      </c>
      <c r="E6" s="108"/>
    </row>
    <row r="7" spans="1:5">
      <c r="A7" s="827" t="s">
        <v>3083</v>
      </c>
      <c r="B7" s="842"/>
      <c r="C7" s="842"/>
      <c r="D7" s="946"/>
      <c r="E7" s="731" t="s">
        <v>851</v>
      </c>
    </row>
    <row r="8" spans="1:5">
      <c r="A8" s="939" t="s">
        <v>60</v>
      </c>
      <c r="B8" s="940"/>
      <c r="C8" s="940"/>
      <c r="D8" s="940"/>
      <c r="E8" s="732"/>
    </row>
    <row r="9" spans="1:5">
      <c r="A9" s="939" t="s">
        <v>60</v>
      </c>
      <c r="B9" s="940"/>
      <c r="C9" s="940"/>
      <c r="D9" s="940"/>
      <c r="E9" s="732"/>
    </row>
    <row r="10" spans="1:5">
      <c r="A10" s="939" t="s">
        <v>60</v>
      </c>
      <c r="B10" s="940"/>
      <c r="C10" s="940"/>
      <c r="D10" s="940"/>
      <c r="E10" s="732"/>
    </row>
    <row r="11" spans="1:5">
      <c r="A11" s="939" t="s">
        <v>60</v>
      </c>
      <c r="B11" s="940"/>
      <c r="C11" s="940"/>
      <c r="D11" s="940"/>
      <c r="E11" s="732"/>
    </row>
    <row r="12" spans="1:5">
      <c r="A12" s="939" t="s">
        <v>60</v>
      </c>
      <c r="B12" s="940"/>
      <c r="C12" s="940"/>
      <c r="D12" s="940"/>
      <c r="E12" s="938"/>
    </row>
    <row r="13" spans="1:5" outlineLevel="1">
      <c r="A13" s="824"/>
      <c r="B13" s="956"/>
      <c r="C13" s="956"/>
      <c r="D13" s="956"/>
      <c r="E13" s="732" t="s">
        <v>851</v>
      </c>
    </row>
    <row r="14" spans="1:5" outlineLevel="1">
      <c r="A14" s="825"/>
      <c r="B14" s="949"/>
      <c r="C14" s="949"/>
      <c r="D14" s="949"/>
      <c r="E14" s="732"/>
    </row>
    <row r="15" spans="1:5" outlineLevel="1">
      <c r="A15" s="825"/>
      <c r="B15" s="949"/>
      <c r="C15" s="949"/>
      <c r="D15" s="949"/>
      <c r="E15" s="732"/>
    </row>
    <row r="16" spans="1:5" outlineLevel="1">
      <c r="A16" s="825"/>
      <c r="B16" s="949"/>
      <c r="C16" s="949"/>
      <c r="D16" s="949"/>
      <c r="E16" s="732"/>
    </row>
    <row r="17" spans="1:5" outlineLevel="1">
      <c r="A17" s="825"/>
      <c r="B17" s="949"/>
      <c r="C17" s="949"/>
      <c r="D17" s="949"/>
      <c r="E17" s="732"/>
    </row>
    <row r="18" spans="1:5" outlineLevel="1">
      <c r="A18" s="825"/>
      <c r="B18" s="949"/>
      <c r="C18" s="949"/>
      <c r="D18" s="949"/>
      <c r="E18" s="732"/>
    </row>
    <row r="19" spans="1:5" outlineLevel="1">
      <c r="A19" s="825"/>
      <c r="B19" s="949"/>
      <c r="C19" s="949"/>
      <c r="D19" s="949"/>
      <c r="E19" s="732"/>
    </row>
    <row r="20" spans="1:5" outlineLevel="1">
      <c r="A20" s="825"/>
      <c r="B20" s="949"/>
      <c r="C20" s="949"/>
      <c r="D20" s="949"/>
      <c r="E20" s="732"/>
    </row>
    <row r="21" spans="1:5" outlineLevel="1">
      <c r="A21" s="825"/>
      <c r="B21" s="949"/>
      <c r="C21" s="949"/>
      <c r="D21" s="949"/>
      <c r="E21" s="732"/>
    </row>
    <row r="22" spans="1:5" outlineLevel="1">
      <c r="A22" s="825"/>
      <c r="B22" s="949"/>
      <c r="C22" s="949"/>
      <c r="D22" s="949"/>
      <c r="E22" s="732"/>
    </row>
    <row r="23" spans="1:5" outlineLevel="1">
      <c r="A23" s="825"/>
      <c r="B23" s="949"/>
      <c r="C23" s="949"/>
      <c r="D23" s="949"/>
      <c r="E23" s="732"/>
    </row>
    <row r="24" spans="1:5" outlineLevel="1">
      <c r="A24" s="825"/>
      <c r="B24" s="949"/>
      <c r="C24" s="949"/>
      <c r="D24" s="949"/>
      <c r="E24" s="732"/>
    </row>
    <row r="25" spans="1:5" outlineLevel="1">
      <c r="A25" s="825"/>
      <c r="B25" s="949"/>
      <c r="C25" s="949"/>
      <c r="D25" s="949"/>
      <c r="E25" s="732"/>
    </row>
    <row r="26" spans="1:5" outlineLevel="1">
      <c r="A26" s="825"/>
      <c r="B26" s="949"/>
      <c r="C26" s="949"/>
      <c r="D26" s="949"/>
      <c r="E26" s="732"/>
    </row>
    <row r="27" spans="1:5" outlineLevel="1">
      <c r="A27" s="825"/>
      <c r="B27" s="949"/>
      <c r="C27" s="949"/>
      <c r="D27" s="949"/>
      <c r="E27" s="732"/>
    </row>
    <row r="28" spans="1:5" ht="15.75" outlineLevel="1" thickBot="1">
      <c r="A28" s="826"/>
      <c r="B28" s="951"/>
      <c r="C28" s="951"/>
      <c r="D28" s="951"/>
      <c r="E28" s="770"/>
    </row>
    <row r="29" spans="1:5" collapsed="1">
      <c r="A29" s="827" t="s">
        <v>3084</v>
      </c>
      <c r="B29" s="842"/>
      <c r="C29" s="842"/>
      <c r="D29" s="946"/>
      <c r="E29" s="731" t="s">
        <v>844</v>
      </c>
    </row>
    <row r="30" spans="1:5">
      <c r="A30" s="939" t="s">
        <v>60</v>
      </c>
      <c r="B30" s="940"/>
      <c r="C30" s="940"/>
      <c r="D30" s="940"/>
      <c r="E30" s="732"/>
    </row>
    <row r="31" spans="1:5">
      <c r="A31" s="939" t="s">
        <v>60</v>
      </c>
      <c r="B31" s="940"/>
      <c r="C31" s="940"/>
      <c r="D31" s="940"/>
      <c r="E31" s="732"/>
    </row>
    <row r="32" spans="1:5">
      <c r="A32" s="939" t="s">
        <v>60</v>
      </c>
      <c r="B32" s="940"/>
      <c r="C32" s="940"/>
      <c r="D32" s="940"/>
      <c r="E32" s="732"/>
    </row>
    <row r="33" spans="1:5">
      <c r="A33" s="939" t="s">
        <v>60</v>
      </c>
      <c r="B33" s="940"/>
      <c r="C33" s="940"/>
      <c r="D33" s="940"/>
      <c r="E33" s="732"/>
    </row>
    <row r="34" spans="1:5">
      <c r="A34" s="939" t="s">
        <v>60</v>
      </c>
      <c r="B34" s="940"/>
      <c r="C34" s="940"/>
      <c r="D34" s="940"/>
      <c r="E34" s="938"/>
    </row>
    <row r="35" spans="1:5" outlineLevel="1">
      <c r="A35" s="825"/>
      <c r="B35" s="949"/>
      <c r="C35" s="949"/>
      <c r="D35" s="949"/>
      <c r="E35" s="944" t="s">
        <v>844</v>
      </c>
    </row>
    <row r="36" spans="1:5" outlineLevel="1">
      <c r="A36" s="825"/>
      <c r="B36" s="949"/>
      <c r="C36" s="949"/>
      <c r="D36" s="949"/>
      <c r="E36" s="944"/>
    </row>
    <row r="37" spans="1:5" outlineLevel="1">
      <c r="A37" s="825"/>
      <c r="B37" s="949"/>
      <c r="C37" s="949"/>
      <c r="D37" s="949"/>
      <c r="E37" s="944"/>
    </row>
    <row r="38" spans="1:5" outlineLevel="1">
      <c r="A38" s="825"/>
      <c r="B38" s="949"/>
      <c r="C38" s="949"/>
      <c r="D38" s="949"/>
      <c r="E38" s="944"/>
    </row>
    <row r="39" spans="1:5" outlineLevel="1">
      <c r="A39" s="825"/>
      <c r="B39" s="949"/>
      <c r="C39" s="949"/>
      <c r="D39" s="949"/>
      <c r="E39" s="944"/>
    </row>
    <row r="40" spans="1:5" outlineLevel="1">
      <c r="A40" s="825"/>
      <c r="B40" s="949"/>
      <c r="C40" s="949"/>
      <c r="D40" s="949"/>
      <c r="E40" s="944"/>
    </row>
    <row r="41" spans="1:5" outlineLevel="1">
      <c r="A41" s="825"/>
      <c r="B41" s="949"/>
      <c r="C41" s="949"/>
      <c r="D41" s="949"/>
      <c r="E41" s="944"/>
    </row>
    <row r="42" spans="1:5" outlineLevel="1">
      <c r="A42" s="825"/>
      <c r="B42" s="949"/>
      <c r="C42" s="949"/>
      <c r="D42" s="949"/>
      <c r="E42" s="944"/>
    </row>
    <row r="43" spans="1:5" outlineLevel="1">
      <c r="A43" s="825"/>
      <c r="B43" s="949"/>
      <c r="C43" s="949"/>
      <c r="D43" s="949"/>
      <c r="E43" s="944"/>
    </row>
    <row r="44" spans="1:5" outlineLevel="1">
      <c r="A44" s="825"/>
      <c r="B44" s="949"/>
      <c r="C44" s="949"/>
      <c r="D44" s="949"/>
      <c r="E44" s="944"/>
    </row>
    <row r="45" spans="1:5" outlineLevel="1">
      <c r="A45" s="825"/>
      <c r="B45" s="949"/>
      <c r="C45" s="949"/>
      <c r="D45" s="949"/>
      <c r="E45" s="944"/>
    </row>
    <row r="46" spans="1:5" outlineLevel="1">
      <c r="A46" s="825"/>
      <c r="B46" s="949"/>
      <c r="C46" s="949"/>
      <c r="D46" s="949"/>
      <c r="E46" s="944"/>
    </row>
    <row r="47" spans="1:5" outlineLevel="1">
      <c r="A47" s="825"/>
      <c r="B47" s="949"/>
      <c r="C47" s="949"/>
      <c r="D47" s="949"/>
      <c r="E47" s="944"/>
    </row>
    <row r="48" spans="1:5" outlineLevel="1">
      <c r="A48" s="825"/>
      <c r="B48" s="949"/>
      <c r="C48" s="949"/>
      <c r="D48" s="949"/>
      <c r="E48" s="944"/>
    </row>
    <row r="49" spans="1:5" ht="15.75" outlineLevel="1" thickBot="1">
      <c r="A49" s="826"/>
      <c r="B49" s="951"/>
      <c r="C49" s="951"/>
      <c r="D49" s="951"/>
      <c r="E49" s="945"/>
    </row>
    <row r="50" spans="1:5" collapsed="1">
      <c r="A50" s="827" t="s">
        <v>3085</v>
      </c>
      <c r="B50" s="842"/>
      <c r="C50" s="842"/>
      <c r="D50" s="946"/>
      <c r="E50" s="731" t="s">
        <v>885</v>
      </c>
    </row>
    <row r="51" spans="1:5">
      <c r="A51" s="939" t="s">
        <v>60</v>
      </c>
      <c r="B51" s="940"/>
      <c r="C51" s="940"/>
      <c r="D51" s="940"/>
      <c r="E51" s="732"/>
    </row>
    <row r="52" spans="1:5">
      <c r="A52" s="939" t="s">
        <v>60</v>
      </c>
      <c r="B52" s="940"/>
      <c r="C52" s="940"/>
      <c r="D52" s="940"/>
      <c r="E52" s="732"/>
    </row>
    <row r="53" spans="1:5">
      <c r="A53" s="939" t="s">
        <v>60</v>
      </c>
      <c r="B53" s="940"/>
      <c r="C53" s="940"/>
      <c r="D53" s="940"/>
      <c r="E53" s="732"/>
    </row>
    <row r="54" spans="1:5">
      <c r="A54" s="939" t="s">
        <v>60</v>
      </c>
      <c r="B54" s="940"/>
      <c r="C54" s="940"/>
      <c r="D54" s="940"/>
      <c r="E54" s="732"/>
    </row>
    <row r="55" spans="1:5">
      <c r="A55" s="939" t="s">
        <v>60</v>
      </c>
      <c r="B55" s="940"/>
      <c r="C55" s="940"/>
      <c r="D55" s="940"/>
      <c r="E55" s="938"/>
    </row>
    <row r="56" spans="1:5" outlineLevel="1">
      <c r="A56" s="825"/>
      <c r="B56" s="949"/>
      <c r="C56" s="949"/>
      <c r="D56" s="949"/>
      <c r="E56" s="944" t="s">
        <v>885</v>
      </c>
    </row>
    <row r="57" spans="1:5" outlineLevel="1">
      <c r="A57" s="825"/>
      <c r="B57" s="949"/>
      <c r="C57" s="949"/>
      <c r="D57" s="949"/>
      <c r="E57" s="944"/>
    </row>
    <row r="58" spans="1:5" outlineLevel="1">
      <c r="A58" s="825"/>
      <c r="B58" s="949"/>
      <c r="C58" s="949"/>
      <c r="D58" s="949"/>
      <c r="E58" s="944"/>
    </row>
    <row r="59" spans="1:5" outlineLevel="1">
      <c r="A59" s="825"/>
      <c r="B59" s="949"/>
      <c r="C59" s="949"/>
      <c r="D59" s="949"/>
      <c r="E59" s="944"/>
    </row>
    <row r="60" spans="1:5" outlineLevel="1">
      <c r="A60" s="825"/>
      <c r="B60" s="949"/>
      <c r="C60" s="949"/>
      <c r="D60" s="949"/>
      <c r="E60" s="944"/>
    </row>
    <row r="61" spans="1:5" outlineLevel="1">
      <c r="A61" s="825"/>
      <c r="B61" s="949"/>
      <c r="C61" s="949"/>
      <c r="D61" s="949"/>
      <c r="E61" s="944"/>
    </row>
    <row r="62" spans="1:5" outlineLevel="1">
      <c r="A62" s="825"/>
      <c r="B62" s="949"/>
      <c r="C62" s="949"/>
      <c r="D62" s="949"/>
      <c r="E62" s="944"/>
    </row>
    <row r="63" spans="1:5" outlineLevel="1">
      <c r="A63" s="825"/>
      <c r="B63" s="949"/>
      <c r="C63" s="949"/>
      <c r="D63" s="949"/>
      <c r="E63" s="944"/>
    </row>
    <row r="64" spans="1:5" outlineLevel="1">
      <c r="A64" s="825"/>
      <c r="B64" s="949"/>
      <c r="C64" s="949"/>
      <c r="D64" s="949"/>
      <c r="E64" s="944"/>
    </row>
    <row r="65" spans="1:5" outlineLevel="1">
      <c r="A65" s="825"/>
      <c r="B65" s="949"/>
      <c r="C65" s="949"/>
      <c r="D65" s="949"/>
      <c r="E65" s="944"/>
    </row>
    <row r="66" spans="1:5" outlineLevel="1">
      <c r="A66" s="825"/>
      <c r="B66" s="949"/>
      <c r="C66" s="949"/>
      <c r="D66" s="949"/>
      <c r="E66" s="944"/>
    </row>
    <row r="67" spans="1:5" outlineLevel="1">
      <c r="A67" s="825"/>
      <c r="B67" s="949"/>
      <c r="C67" s="949"/>
      <c r="D67" s="949"/>
      <c r="E67" s="944"/>
    </row>
    <row r="68" spans="1:5" outlineLevel="1">
      <c r="A68" s="825"/>
      <c r="B68" s="949"/>
      <c r="C68" s="949"/>
      <c r="D68" s="949"/>
      <c r="E68" s="944"/>
    </row>
    <row r="69" spans="1:5" outlineLevel="1">
      <c r="A69" s="825"/>
      <c r="B69" s="949"/>
      <c r="C69" s="949"/>
      <c r="D69" s="949"/>
      <c r="E69" s="944"/>
    </row>
    <row r="70" spans="1:5" ht="15.75" outlineLevel="1" thickBot="1">
      <c r="A70" s="826"/>
      <c r="B70" s="951"/>
      <c r="C70" s="951"/>
      <c r="D70" s="951"/>
      <c r="E70" s="945"/>
    </row>
    <row r="71" spans="1:5" ht="30" customHeight="1" collapsed="1">
      <c r="A71" s="827" t="s">
        <v>3086</v>
      </c>
      <c r="B71" s="842"/>
      <c r="C71" s="842"/>
      <c r="D71" s="946"/>
      <c r="E71" s="731" t="s">
        <v>884</v>
      </c>
    </row>
    <row r="72" spans="1:5">
      <c r="A72" s="939" t="s">
        <v>60</v>
      </c>
      <c r="B72" s="940"/>
      <c r="C72" s="940"/>
      <c r="D72" s="940"/>
      <c r="E72" s="732"/>
    </row>
    <row r="73" spans="1:5">
      <c r="A73" s="939" t="s">
        <v>60</v>
      </c>
      <c r="B73" s="940"/>
      <c r="C73" s="940"/>
      <c r="D73" s="940"/>
      <c r="E73" s="732"/>
    </row>
    <row r="74" spans="1:5">
      <c r="A74" s="939" t="s">
        <v>60</v>
      </c>
      <c r="B74" s="940"/>
      <c r="C74" s="940"/>
      <c r="D74" s="940"/>
      <c r="E74" s="732"/>
    </row>
    <row r="75" spans="1:5">
      <c r="A75" s="939" t="s">
        <v>60</v>
      </c>
      <c r="B75" s="940"/>
      <c r="C75" s="940"/>
      <c r="D75" s="940"/>
      <c r="E75" s="732"/>
    </row>
    <row r="76" spans="1:5">
      <c r="A76" s="939" t="s">
        <v>60</v>
      </c>
      <c r="B76" s="940"/>
      <c r="C76" s="940"/>
      <c r="D76" s="940"/>
      <c r="E76" s="938"/>
    </row>
    <row r="77" spans="1:5" outlineLevel="1">
      <c r="A77" s="825"/>
      <c r="B77" s="949"/>
      <c r="C77" s="949"/>
      <c r="D77" s="949"/>
      <c r="E77" s="944" t="s">
        <v>884</v>
      </c>
    </row>
    <row r="78" spans="1:5" outlineLevel="1">
      <c r="A78" s="825"/>
      <c r="B78" s="949"/>
      <c r="C78" s="949"/>
      <c r="D78" s="949"/>
      <c r="E78" s="944"/>
    </row>
    <row r="79" spans="1:5" outlineLevel="1">
      <c r="A79" s="825"/>
      <c r="B79" s="949"/>
      <c r="C79" s="949"/>
      <c r="D79" s="949"/>
      <c r="E79" s="944"/>
    </row>
    <row r="80" spans="1:5" outlineLevel="1">
      <c r="A80" s="825"/>
      <c r="B80" s="949"/>
      <c r="C80" s="949"/>
      <c r="D80" s="949"/>
      <c r="E80" s="944"/>
    </row>
    <row r="81" spans="1:5" outlineLevel="1">
      <c r="A81" s="825"/>
      <c r="B81" s="949"/>
      <c r="C81" s="949"/>
      <c r="D81" s="949"/>
      <c r="E81" s="944"/>
    </row>
    <row r="82" spans="1:5" outlineLevel="1">
      <c r="A82" s="825"/>
      <c r="B82" s="949"/>
      <c r="C82" s="949"/>
      <c r="D82" s="949"/>
      <c r="E82" s="944"/>
    </row>
    <row r="83" spans="1:5" outlineLevel="1">
      <c r="A83" s="825"/>
      <c r="B83" s="949"/>
      <c r="C83" s="949"/>
      <c r="D83" s="949"/>
      <c r="E83" s="944"/>
    </row>
    <row r="84" spans="1:5" outlineLevel="1">
      <c r="A84" s="825"/>
      <c r="B84" s="949"/>
      <c r="C84" s="949"/>
      <c r="D84" s="949"/>
      <c r="E84" s="944"/>
    </row>
    <row r="85" spans="1:5" outlineLevel="1">
      <c r="A85" s="825"/>
      <c r="B85" s="949"/>
      <c r="C85" s="949"/>
      <c r="D85" s="949"/>
      <c r="E85" s="944"/>
    </row>
    <row r="86" spans="1:5" outlineLevel="1">
      <c r="A86" s="825"/>
      <c r="B86" s="949"/>
      <c r="C86" s="949"/>
      <c r="D86" s="949"/>
      <c r="E86" s="944"/>
    </row>
    <row r="87" spans="1:5" outlineLevel="1">
      <c r="A87" s="825"/>
      <c r="B87" s="949"/>
      <c r="C87" s="949"/>
      <c r="D87" s="949"/>
      <c r="E87" s="944"/>
    </row>
    <row r="88" spans="1:5" outlineLevel="1">
      <c r="A88" s="825"/>
      <c r="B88" s="949"/>
      <c r="C88" s="949"/>
      <c r="D88" s="949"/>
      <c r="E88" s="944"/>
    </row>
    <row r="89" spans="1:5" outlineLevel="1">
      <c r="A89" s="825"/>
      <c r="B89" s="949"/>
      <c r="C89" s="949"/>
      <c r="D89" s="949"/>
      <c r="E89" s="944"/>
    </row>
    <row r="90" spans="1:5" outlineLevel="1">
      <c r="A90" s="825"/>
      <c r="B90" s="949"/>
      <c r="C90" s="949"/>
      <c r="D90" s="949"/>
      <c r="E90" s="944"/>
    </row>
    <row r="91" spans="1:5" ht="15.75" outlineLevel="1" thickBot="1">
      <c r="A91" s="826"/>
      <c r="B91" s="951"/>
      <c r="C91" s="951"/>
      <c r="D91" s="951"/>
      <c r="E91" s="945"/>
    </row>
    <row r="92" spans="1:5" collapsed="1">
      <c r="A92" s="827" t="s">
        <v>3087</v>
      </c>
      <c r="B92" s="842"/>
      <c r="C92" s="842"/>
      <c r="D92" s="946"/>
      <c r="E92" s="731" t="s">
        <v>883</v>
      </c>
    </row>
    <row r="93" spans="1:5">
      <c r="A93" s="939" t="s">
        <v>60</v>
      </c>
      <c r="B93" s="940"/>
      <c r="C93" s="940"/>
      <c r="D93" s="940"/>
      <c r="E93" s="732"/>
    </row>
    <row r="94" spans="1:5">
      <c r="A94" s="939" t="s">
        <v>60</v>
      </c>
      <c r="B94" s="940"/>
      <c r="C94" s="940"/>
      <c r="D94" s="940"/>
      <c r="E94" s="732"/>
    </row>
    <row r="95" spans="1:5">
      <c r="A95" s="939" t="s">
        <v>60</v>
      </c>
      <c r="B95" s="940"/>
      <c r="C95" s="940"/>
      <c r="D95" s="940"/>
      <c r="E95" s="732"/>
    </row>
    <row r="96" spans="1:5">
      <c r="A96" s="939" t="s">
        <v>60</v>
      </c>
      <c r="B96" s="940"/>
      <c r="C96" s="940"/>
      <c r="D96" s="940"/>
      <c r="E96" s="732"/>
    </row>
    <row r="97" spans="1:5">
      <c r="A97" s="939" t="s">
        <v>60</v>
      </c>
      <c r="B97" s="940"/>
      <c r="C97" s="940"/>
      <c r="D97" s="940"/>
      <c r="E97" s="938"/>
    </row>
    <row r="98" spans="1:5" outlineLevel="1">
      <c r="A98" s="825"/>
      <c r="B98" s="949"/>
      <c r="C98" s="949"/>
      <c r="D98" s="949"/>
      <c r="E98" s="944" t="s">
        <v>883</v>
      </c>
    </row>
    <row r="99" spans="1:5" outlineLevel="1">
      <c r="A99" s="825"/>
      <c r="B99" s="949"/>
      <c r="C99" s="949"/>
      <c r="D99" s="949"/>
      <c r="E99" s="944"/>
    </row>
    <row r="100" spans="1:5" outlineLevel="1">
      <c r="A100" s="825"/>
      <c r="B100" s="949"/>
      <c r="C100" s="949"/>
      <c r="D100" s="949"/>
      <c r="E100" s="944"/>
    </row>
    <row r="101" spans="1:5" outlineLevel="1">
      <c r="A101" s="825"/>
      <c r="B101" s="949"/>
      <c r="C101" s="949"/>
      <c r="D101" s="949"/>
      <c r="E101" s="944"/>
    </row>
    <row r="102" spans="1:5" outlineLevel="1">
      <c r="A102" s="825"/>
      <c r="B102" s="949"/>
      <c r="C102" s="949"/>
      <c r="D102" s="949"/>
      <c r="E102" s="944"/>
    </row>
    <row r="103" spans="1:5" outlineLevel="1">
      <c r="A103" s="825"/>
      <c r="B103" s="949"/>
      <c r="C103" s="949"/>
      <c r="D103" s="949"/>
      <c r="E103" s="944"/>
    </row>
    <row r="104" spans="1:5" outlineLevel="1">
      <c r="A104" s="825"/>
      <c r="B104" s="949"/>
      <c r="C104" s="949"/>
      <c r="D104" s="949"/>
      <c r="E104" s="944"/>
    </row>
    <row r="105" spans="1:5" outlineLevel="1">
      <c r="A105" s="825"/>
      <c r="B105" s="949"/>
      <c r="C105" s="949"/>
      <c r="D105" s="949"/>
      <c r="E105" s="944"/>
    </row>
    <row r="106" spans="1:5" outlineLevel="1">
      <c r="A106" s="825"/>
      <c r="B106" s="949"/>
      <c r="C106" s="949"/>
      <c r="D106" s="949"/>
      <c r="E106" s="944"/>
    </row>
    <row r="107" spans="1:5" outlineLevel="1">
      <c r="A107" s="825"/>
      <c r="B107" s="949"/>
      <c r="C107" s="949"/>
      <c r="D107" s="949"/>
      <c r="E107" s="944"/>
    </row>
    <row r="108" spans="1:5" outlineLevel="1">
      <c r="A108" s="825"/>
      <c r="B108" s="949"/>
      <c r="C108" s="949"/>
      <c r="D108" s="949"/>
      <c r="E108" s="944"/>
    </row>
    <row r="109" spans="1:5" outlineLevel="1">
      <c r="A109" s="825"/>
      <c r="B109" s="949"/>
      <c r="C109" s="949"/>
      <c r="D109" s="949"/>
      <c r="E109" s="944"/>
    </row>
    <row r="110" spans="1:5" outlineLevel="1">
      <c r="A110" s="825"/>
      <c r="B110" s="949"/>
      <c r="C110" s="949"/>
      <c r="D110" s="949"/>
      <c r="E110" s="944"/>
    </row>
    <row r="111" spans="1:5" outlineLevel="1">
      <c r="A111" s="825"/>
      <c r="B111" s="949"/>
      <c r="C111" s="949"/>
      <c r="D111" s="949"/>
      <c r="E111" s="944"/>
    </row>
    <row r="112" spans="1:5" ht="15.75" outlineLevel="1" thickBot="1">
      <c r="A112" s="826"/>
      <c r="B112" s="951"/>
      <c r="C112" s="951"/>
      <c r="D112" s="951"/>
      <c r="E112" s="945"/>
    </row>
    <row r="113" collapsed="1"/>
  </sheetData>
  <mergeCells count="122">
    <mergeCell ref="A107:D107"/>
    <mergeCell ref="A108:D108"/>
    <mergeCell ref="A109:D109"/>
    <mergeCell ref="A110:D110"/>
    <mergeCell ref="A111:D111"/>
    <mergeCell ref="A112:D112"/>
    <mergeCell ref="A98:D98"/>
    <mergeCell ref="E98:E112"/>
    <mergeCell ref="A99:D99"/>
    <mergeCell ref="A100:D100"/>
    <mergeCell ref="A101:D101"/>
    <mergeCell ref="A102:D102"/>
    <mergeCell ref="A103:D103"/>
    <mergeCell ref="A104:D104"/>
    <mergeCell ref="A105:D105"/>
    <mergeCell ref="A106:D106"/>
    <mergeCell ref="A92:D92"/>
    <mergeCell ref="E92:E97"/>
    <mergeCell ref="A93:D93"/>
    <mergeCell ref="A94:D94"/>
    <mergeCell ref="A95:D95"/>
    <mergeCell ref="A96:D96"/>
    <mergeCell ref="A97:D97"/>
    <mergeCell ref="A86:D86"/>
    <mergeCell ref="A87:D87"/>
    <mergeCell ref="A88:D88"/>
    <mergeCell ref="A89:D89"/>
    <mergeCell ref="A90:D90"/>
    <mergeCell ref="A91:D91"/>
    <mergeCell ref="A77:D77"/>
    <mergeCell ref="E77:E91"/>
    <mergeCell ref="A78:D78"/>
    <mergeCell ref="A79:D79"/>
    <mergeCell ref="A80:D80"/>
    <mergeCell ref="A81:D81"/>
    <mergeCell ref="A82:D82"/>
    <mergeCell ref="A83:D83"/>
    <mergeCell ref="A84:D84"/>
    <mergeCell ref="A85:D85"/>
    <mergeCell ref="A71:D71"/>
    <mergeCell ref="E71:E76"/>
    <mergeCell ref="A72:D72"/>
    <mergeCell ref="A73:D73"/>
    <mergeCell ref="A74:D74"/>
    <mergeCell ref="A75:D75"/>
    <mergeCell ref="A76:D76"/>
    <mergeCell ref="A64:D64"/>
    <mergeCell ref="A65:D65"/>
    <mergeCell ref="A66:D66"/>
    <mergeCell ref="A67:D67"/>
    <mergeCell ref="A68:D68"/>
    <mergeCell ref="A69:D69"/>
    <mergeCell ref="A56:D56"/>
    <mergeCell ref="E56:E70"/>
    <mergeCell ref="A57:D57"/>
    <mergeCell ref="A58:D58"/>
    <mergeCell ref="A59:D59"/>
    <mergeCell ref="A60:D60"/>
    <mergeCell ref="A61:D61"/>
    <mergeCell ref="A62:D62"/>
    <mergeCell ref="A63:D63"/>
    <mergeCell ref="A70:D70"/>
    <mergeCell ref="A46:D46"/>
    <mergeCell ref="A47:D47"/>
    <mergeCell ref="A48:D48"/>
    <mergeCell ref="A50:D50"/>
    <mergeCell ref="E50:E55"/>
    <mergeCell ref="A51:D51"/>
    <mergeCell ref="A52:D52"/>
    <mergeCell ref="A53:D53"/>
    <mergeCell ref="A54:D54"/>
    <mergeCell ref="A55:D55"/>
    <mergeCell ref="A41:D41"/>
    <mergeCell ref="A42:D42"/>
    <mergeCell ref="A29:D29"/>
    <mergeCell ref="A28:D28"/>
    <mergeCell ref="A21:D21"/>
    <mergeCell ref="A22:D22"/>
    <mergeCell ref="A27:D27"/>
    <mergeCell ref="E29:E34"/>
    <mergeCell ref="A30:D30"/>
    <mergeCell ref="A31:D31"/>
    <mergeCell ref="A32:D32"/>
    <mergeCell ref="A33:D33"/>
    <mergeCell ref="A34:D34"/>
    <mergeCell ref="E35:E49"/>
    <mergeCell ref="A38:D38"/>
    <mergeCell ref="A39:D39"/>
    <mergeCell ref="A40:D40"/>
    <mergeCell ref="A35:D35"/>
    <mergeCell ref="A36:D36"/>
    <mergeCell ref="A37:D37"/>
    <mergeCell ref="A49:D49"/>
    <mergeCell ref="A43:D43"/>
    <mergeCell ref="A44:D44"/>
    <mergeCell ref="A45:D45"/>
    <mergeCell ref="A13:D13"/>
    <mergeCell ref="E13:E28"/>
    <mergeCell ref="A14:D14"/>
    <mergeCell ref="A15:D15"/>
    <mergeCell ref="A16:D16"/>
    <mergeCell ref="A17:D17"/>
    <mergeCell ref="A23:D23"/>
    <mergeCell ref="A10:D10"/>
    <mergeCell ref="A11:D11"/>
    <mergeCell ref="A12:D12"/>
    <mergeCell ref="A20:D20"/>
    <mergeCell ref="A18:D18"/>
    <mergeCell ref="A19:D19"/>
    <mergeCell ref="A24:D24"/>
    <mergeCell ref="A25:D25"/>
    <mergeCell ref="A26:D26"/>
    <mergeCell ref="A7:D7"/>
    <mergeCell ref="E7:E12"/>
    <mergeCell ref="A1:D1"/>
    <mergeCell ref="A2:D2"/>
    <mergeCell ref="A3:E3"/>
    <mergeCell ref="A4:D5"/>
    <mergeCell ref="E4:E5"/>
    <mergeCell ref="A6:C6"/>
    <mergeCell ref="A8:D8"/>
    <mergeCell ref="A9:D9"/>
  </mergeCells>
  <pageMargins left="0.7" right="0.7" top="0.78740157499999996" bottom="0.78740157499999996"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dimension ref="A1:E780"/>
  <sheetViews>
    <sheetView workbookViewId="0">
      <selection activeCell="A7" sqref="A7:B7"/>
    </sheetView>
  </sheetViews>
  <sheetFormatPr defaultRowHeight="15" outlineLevelRow="2"/>
  <cols>
    <col min="1" max="1" width="19.5703125" customWidth="1"/>
    <col min="2" max="2" width="35.5703125" customWidth="1"/>
    <col min="3" max="3" width="33.28515625" customWidth="1"/>
    <col min="4" max="4" width="35.7109375" customWidth="1"/>
    <col min="5" max="5" width="16.7109375" customWidth="1"/>
  </cols>
  <sheetData>
    <row r="1" spans="1:5">
      <c r="A1" s="775" t="s">
        <v>3111</v>
      </c>
      <c r="B1" s="775"/>
      <c r="C1" s="775"/>
      <c r="D1" s="775"/>
      <c r="E1" s="17"/>
    </row>
    <row r="2" spans="1:5">
      <c r="A2" s="775" t="s">
        <v>3112</v>
      </c>
      <c r="B2" s="775"/>
      <c r="C2" s="775"/>
      <c r="D2" s="775"/>
      <c r="E2" s="17"/>
    </row>
    <row r="3" spans="1:5" ht="15.75" thickBot="1">
      <c r="A3" s="950" t="s">
        <v>3156</v>
      </c>
      <c r="B3" s="950"/>
      <c r="C3" s="950"/>
      <c r="D3" s="950"/>
      <c r="E3" s="950"/>
    </row>
    <row r="4" spans="1:5">
      <c r="A4" s="762" t="s">
        <v>3178</v>
      </c>
      <c r="B4" s="771"/>
      <c r="C4" s="771"/>
      <c r="D4" s="771"/>
      <c r="E4" s="758" t="s">
        <v>3139</v>
      </c>
    </row>
    <row r="5" spans="1:5" ht="19.5" customHeight="1" thickBot="1">
      <c r="A5" s="805"/>
      <c r="B5" s="806"/>
      <c r="C5" s="806"/>
      <c r="D5" s="806"/>
      <c r="E5" s="759"/>
    </row>
    <row r="6" spans="1:5" ht="15.75" thickBot="1">
      <c r="A6" s="749" t="str">
        <f>Obsah!A3</f>
        <v>Informace platné k datu</v>
      </c>
      <c r="B6" s="941"/>
      <c r="C6" s="942"/>
      <c r="D6" s="412" t="s">
        <v>3459</v>
      </c>
      <c r="E6" s="108"/>
    </row>
    <row r="7" spans="1:5" ht="15.75" thickBot="1">
      <c r="A7" s="961" t="s">
        <v>3088</v>
      </c>
      <c r="B7" s="957"/>
      <c r="C7" s="957"/>
      <c r="D7" s="957"/>
      <c r="E7" s="414" t="s">
        <v>74</v>
      </c>
    </row>
    <row r="8" spans="1:5" ht="30" customHeight="1">
      <c r="A8" s="827" t="s">
        <v>3089</v>
      </c>
      <c r="B8" s="842"/>
      <c r="C8" s="842"/>
      <c r="D8" s="946"/>
      <c r="E8" s="731" t="s">
        <v>71</v>
      </c>
    </row>
    <row r="9" spans="1:5">
      <c r="A9" s="939" t="s">
        <v>60</v>
      </c>
      <c r="B9" s="940"/>
      <c r="C9" s="940"/>
      <c r="D9" s="940"/>
      <c r="E9" s="732"/>
    </row>
    <row r="10" spans="1:5">
      <c r="A10" s="939" t="s">
        <v>60</v>
      </c>
      <c r="B10" s="940"/>
      <c r="C10" s="940"/>
      <c r="D10" s="940"/>
      <c r="E10" s="732"/>
    </row>
    <row r="11" spans="1:5">
      <c r="A11" s="939" t="s">
        <v>60</v>
      </c>
      <c r="B11" s="940"/>
      <c r="C11" s="940"/>
      <c r="D11" s="940"/>
      <c r="E11" s="732"/>
    </row>
    <row r="12" spans="1:5">
      <c r="A12" s="939" t="s">
        <v>60</v>
      </c>
      <c r="B12" s="940"/>
      <c r="C12" s="940"/>
      <c r="D12" s="940"/>
      <c r="E12" s="732"/>
    </row>
    <row r="13" spans="1:5">
      <c r="A13" s="939" t="s">
        <v>60</v>
      </c>
      <c r="B13" s="940"/>
      <c r="C13" s="940"/>
      <c r="D13" s="940"/>
      <c r="E13" s="938"/>
    </row>
    <row r="14" spans="1:5" outlineLevel="1">
      <c r="A14" s="939"/>
      <c r="B14" s="940"/>
      <c r="C14" s="940"/>
      <c r="D14" s="940"/>
      <c r="E14" s="971" t="s">
        <v>844</v>
      </c>
    </row>
    <row r="15" spans="1:5" outlineLevel="1">
      <c r="A15" s="939"/>
      <c r="B15" s="940"/>
      <c r="C15" s="940"/>
      <c r="D15" s="940"/>
      <c r="E15" s="732"/>
    </row>
    <row r="16" spans="1:5" outlineLevel="1">
      <c r="A16" s="939"/>
      <c r="B16" s="940"/>
      <c r="C16" s="940"/>
      <c r="D16" s="940"/>
      <c r="E16" s="732"/>
    </row>
    <row r="17" spans="1:5" outlineLevel="1">
      <c r="A17" s="939"/>
      <c r="B17" s="940"/>
      <c r="C17" s="940"/>
      <c r="D17" s="940"/>
      <c r="E17" s="732"/>
    </row>
    <row r="18" spans="1:5" outlineLevel="1">
      <c r="A18" s="939"/>
      <c r="B18" s="940"/>
      <c r="C18" s="940"/>
      <c r="D18" s="940"/>
      <c r="E18" s="732"/>
    </row>
    <row r="19" spans="1:5" outlineLevel="1">
      <c r="A19" s="939"/>
      <c r="B19" s="940"/>
      <c r="C19" s="940"/>
      <c r="D19" s="940"/>
      <c r="E19" s="732"/>
    </row>
    <row r="20" spans="1:5" outlineLevel="1">
      <c r="A20" s="939"/>
      <c r="B20" s="940"/>
      <c r="C20" s="940"/>
      <c r="D20" s="940"/>
      <c r="E20" s="732"/>
    </row>
    <row r="21" spans="1:5" outlineLevel="1">
      <c r="A21" s="939"/>
      <c r="B21" s="940"/>
      <c r="C21" s="940"/>
      <c r="D21" s="940"/>
      <c r="E21" s="732"/>
    </row>
    <row r="22" spans="1:5" outlineLevel="1">
      <c r="A22" s="939"/>
      <c r="B22" s="940"/>
      <c r="C22" s="940"/>
      <c r="D22" s="940"/>
      <c r="E22" s="732"/>
    </row>
    <row r="23" spans="1:5" outlineLevel="1">
      <c r="A23" s="939"/>
      <c r="B23" s="940"/>
      <c r="C23" s="940"/>
      <c r="D23" s="940"/>
      <c r="E23" s="732"/>
    </row>
    <row r="24" spans="1:5" outlineLevel="1">
      <c r="A24" s="939"/>
      <c r="B24" s="940"/>
      <c r="C24" s="940"/>
      <c r="D24" s="940"/>
      <c r="E24" s="732"/>
    </row>
    <row r="25" spans="1:5" outlineLevel="1">
      <c r="A25" s="939"/>
      <c r="B25" s="940"/>
      <c r="C25" s="940"/>
      <c r="D25" s="940"/>
      <c r="E25" s="732"/>
    </row>
    <row r="26" spans="1:5" outlineLevel="1">
      <c r="A26" s="939"/>
      <c r="B26" s="940"/>
      <c r="C26" s="940"/>
      <c r="D26" s="940"/>
      <c r="E26" s="732"/>
    </row>
    <row r="27" spans="1:5" outlineLevel="1">
      <c r="A27" s="939"/>
      <c r="B27" s="940"/>
      <c r="C27" s="940"/>
      <c r="D27" s="940"/>
      <c r="E27" s="732"/>
    </row>
    <row r="28" spans="1:5" ht="15.75" outlineLevel="1" thickBot="1">
      <c r="A28" s="966"/>
      <c r="B28" s="967"/>
      <c r="C28" s="967"/>
      <c r="D28" s="967"/>
      <c r="E28" s="770"/>
    </row>
    <row r="29" spans="1:5" ht="15.75" collapsed="1" thickBot="1">
      <c r="A29" s="972"/>
      <c r="B29" s="973"/>
      <c r="C29" s="973"/>
      <c r="D29" s="973"/>
      <c r="E29" s="974"/>
    </row>
    <row r="30" spans="1:5" ht="15" customHeight="1">
      <c r="A30" s="968" t="s">
        <v>3090</v>
      </c>
      <c r="B30" s="969"/>
      <c r="C30" s="969"/>
      <c r="D30" s="970"/>
      <c r="E30" s="958" t="s">
        <v>78</v>
      </c>
    </row>
    <row r="31" spans="1:5">
      <c r="A31" s="962" t="s">
        <v>23</v>
      </c>
      <c r="B31" s="963"/>
      <c r="C31" s="963"/>
      <c r="D31" s="415"/>
      <c r="E31" s="959"/>
    </row>
    <row r="32" spans="1:5">
      <c r="A32" s="962" t="s">
        <v>3091</v>
      </c>
      <c r="B32" s="964"/>
      <c r="C32" s="9" t="s">
        <v>3088</v>
      </c>
      <c r="D32" s="416"/>
      <c r="E32" s="959"/>
    </row>
    <row r="33" spans="1:5">
      <c r="A33" s="965"/>
      <c r="B33" s="964"/>
      <c r="C33" s="9" t="s">
        <v>3092</v>
      </c>
      <c r="D33" s="416"/>
      <c r="E33" s="959"/>
    </row>
    <row r="34" spans="1:5">
      <c r="A34" s="965"/>
      <c r="B34" s="964"/>
      <c r="C34" s="8" t="s">
        <v>3093</v>
      </c>
      <c r="D34" s="416"/>
      <c r="E34" s="959"/>
    </row>
    <row r="35" spans="1:5" ht="15" customHeight="1">
      <c r="A35" s="825" t="s">
        <v>3094</v>
      </c>
      <c r="B35" s="949"/>
      <c r="C35" s="949"/>
      <c r="D35" s="975"/>
      <c r="E35" s="959"/>
    </row>
    <row r="36" spans="1:5">
      <c r="A36" s="825" t="s">
        <v>60</v>
      </c>
      <c r="B36" s="949"/>
      <c r="C36" s="949"/>
      <c r="D36" s="975"/>
      <c r="E36" s="959"/>
    </row>
    <row r="37" spans="1:5" ht="15" customHeight="1" outlineLevel="1">
      <c r="A37" s="976" t="s">
        <v>60</v>
      </c>
      <c r="B37" s="977"/>
      <c r="C37" s="977"/>
      <c r="D37" s="978"/>
      <c r="E37" s="959"/>
    </row>
    <row r="38" spans="1:5" ht="15" customHeight="1" outlineLevel="1">
      <c r="A38" s="976"/>
      <c r="B38" s="977"/>
      <c r="C38" s="977"/>
      <c r="D38" s="978"/>
      <c r="E38" s="959"/>
    </row>
    <row r="39" spans="1:5" ht="15" customHeight="1" outlineLevel="1">
      <c r="A39" s="976"/>
      <c r="B39" s="977"/>
      <c r="C39" s="977"/>
      <c r="D39" s="978"/>
      <c r="E39" s="959"/>
    </row>
    <row r="40" spans="1:5" ht="15" customHeight="1" outlineLevel="1">
      <c r="A40" s="976"/>
      <c r="B40" s="977"/>
      <c r="C40" s="977"/>
      <c r="D40" s="978"/>
      <c r="E40" s="959"/>
    </row>
    <row r="41" spans="1:5" ht="15" customHeight="1" outlineLevel="1">
      <c r="A41" s="976"/>
      <c r="B41" s="977"/>
      <c r="C41" s="977"/>
      <c r="D41" s="978"/>
      <c r="E41" s="959"/>
    </row>
    <row r="42" spans="1:5" ht="15" customHeight="1" outlineLevel="1">
      <c r="A42" s="976"/>
      <c r="B42" s="977"/>
      <c r="C42" s="977"/>
      <c r="D42" s="978"/>
      <c r="E42" s="959"/>
    </row>
    <row r="43" spans="1:5" ht="15" customHeight="1" outlineLevel="1">
      <c r="A43" s="976"/>
      <c r="B43" s="977"/>
      <c r="C43" s="977"/>
      <c r="D43" s="978"/>
      <c r="E43" s="959"/>
    </row>
    <row r="44" spans="1:5" ht="15" customHeight="1" outlineLevel="1">
      <c r="A44" s="976"/>
      <c r="B44" s="977"/>
      <c r="C44" s="977"/>
      <c r="D44" s="978"/>
      <c r="E44" s="959"/>
    </row>
    <row r="45" spans="1:5" ht="15" customHeight="1" outlineLevel="1">
      <c r="A45" s="976"/>
      <c r="B45" s="977"/>
      <c r="C45" s="977"/>
      <c r="D45" s="978"/>
      <c r="E45" s="959"/>
    </row>
    <row r="46" spans="1:5" ht="15" customHeight="1" outlineLevel="1">
      <c r="A46" s="976"/>
      <c r="B46" s="977"/>
      <c r="C46" s="977"/>
      <c r="D46" s="978"/>
      <c r="E46" s="959"/>
    </row>
    <row r="47" spans="1:5" ht="15" customHeight="1" outlineLevel="1">
      <c r="A47" s="976"/>
      <c r="B47" s="977"/>
      <c r="C47" s="977"/>
      <c r="D47" s="978"/>
      <c r="E47" s="959"/>
    </row>
    <row r="48" spans="1:5" ht="15" customHeight="1" outlineLevel="1">
      <c r="A48" s="976"/>
      <c r="B48" s="977"/>
      <c r="C48" s="977"/>
      <c r="D48" s="978"/>
      <c r="E48" s="959"/>
    </row>
    <row r="49" spans="1:5" ht="15" customHeight="1" outlineLevel="1">
      <c r="A49" s="976"/>
      <c r="B49" s="977"/>
      <c r="C49" s="977"/>
      <c r="D49" s="978"/>
      <c r="E49" s="959"/>
    </row>
    <row r="50" spans="1:5" ht="15" customHeight="1" outlineLevel="1">
      <c r="A50" s="976"/>
      <c r="B50" s="977"/>
      <c r="C50" s="977"/>
      <c r="D50" s="978"/>
      <c r="E50" s="959"/>
    </row>
    <row r="51" spans="1:5" ht="15" customHeight="1" outlineLevel="1">
      <c r="A51" s="976"/>
      <c r="B51" s="977"/>
      <c r="C51" s="977"/>
      <c r="D51" s="978"/>
      <c r="E51" s="959"/>
    </row>
    <row r="52" spans="1:5" ht="15" customHeight="1" outlineLevel="1">
      <c r="A52" s="976"/>
      <c r="B52" s="977"/>
      <c r="C52" s="977"/>
      <c r="D52" s="978"/>
      <c r="E52" s="959"/>
    </row>
    <row r="53" spans="1:5" ht="15" customHeight="1" outlineLevel="1">
      <c r="A53" s="976"/>
      <c r="B53" s="977"/>
      <c r="C53" s="977"/>
      <c r="D53" s="978"/>
      <c r="E53" s="959"/>
    </row>
    <row r="54" spans="1:5" ht="15" customHeight="1" outlineLevel="1">
      <c r="A54" s="976"/>
      <c r="B54" s="977"/>
      <c r="C54" s="977"/>
      <c r="D54" s="978"/>
      <c r="E54" s="959"/>
    </row>
    <row r="55" spans="1:5" ht="15" customHeight="1" outlineLevel="1">
      <c r="A55" s="976"/>
      <c r="B55" s="977"/>
      <c r="C55" s="977"/>
      <c r="D55" s="978"/>
      <c r="E55" s="959"/>
    </row>
    <row r="56" spans="1:5" ht="15.75" customHeight="1" outlineLevel="1" thickBot="1">
      <c r="A56" s="981"/>
      <c r="B56" s="982"/>
      <c r="C56" s="982"/>
      <c r="D56" s="983"/>
      <c r="E56" s="959"/>
    </row>
    <row r="57" spans="1:5" ht="15" customHeight="1" collapsed="1">
      <c r="A57" s="939" t="s">
        <v>3095</v>
      </c>
      <c r="B57" s="940"/>
      <c r="C57" s="940"/>
      <c r="D57" s="940"/>
      <c r="E57" s="959"/>
    </row>
    <row r="58" spans="1:5">
      <c r="A58" s="979" t="s">
        <v>60</v>
      </c>
      <c r="B58" s="980"/>
      <c r="C58" s="980"/>
      <c r="D58" s="980"/>
      <c r="E58" s="960"/>
    </row>
    <row r="59" spans="1:5" outlineLevel="1">
      <c r="A59" s="979"/>
      <c r="B59" s="980"/>
      <c r="C59" s="980"/>
      <c r="D59" s="980"/>
      <c r="E59" s="985" t="s">
        <v>78</v>
      </c>
    </row>
    <row r="60" spans="1:5" outlineLevel="1">
      <c r="A60" s="979"/>
      <c r="B60" s="980"/>
      <c r="C60" s="980"/>
      <c r="D60" s="980"/>
      <c r="E60" s="986"/>
    </row>
    <row r="61" spans="1:5" outlineLevel="1">
      <c r="A61" s="979"/>
      <c r="B61" s="980"/>
      <c r="C61" s="980"/>
      <c r="D61" s="980"/>
      <c r="E61" s="986"/>
    </row>
    <row r="62" spans="1:5" outlineLevel="1">
      <c r="A62" s="979"/>
      <c r="B62" s="980"/>
      <c r="C62" s="980"/>
      <c r="D62" s="980"/>
      <c r="E62" s="986"/>
    </row>
    <row r="63" spans="1:5" outlineLevel="1">
      <c r="A63" s="979"/>
      <c r="B63" s="980"/>
      <c r="C63" s="980"/>
      <c r="D63" s="980"/>
      <c r="E63" s="986"/>
    </row>
    <row r="64" spans="1:5" outlineLevel="1">
      <c r="A64" s="979"/>
      <c r="B64" s="980"/>
      <c r="C64" s="980"/>
      <c r="D64" s="980"/>
      <c r="E64" s="986"/>
    </row>
    <row r="65" spans="1:5" outlineLevel="1">
      <c r="A65" s="979"/>
      <c r="B65" s="980"/>
      <c r="C65" s="980"/>
      <c r="D65" s="980"/>
      <c r="E65" s="986"/>
    </row>
    <row r="66" spans="1:5" outlineLevel="1">
      <c r="A66" s="979"/>
      <c r="B66" s="980"/>
      <c r="C66" s="980"/>
      <c r="D66" s="980"/>
      <c r="E66" s="986"/>
    </row>
    <row r="67" spans="1:5" outlineLevel="1">
      <c r="A67" s="979"/>
      <c r="B67" s="980"/>
      <c r="C67" s="980"/>
      <c r="D67" s="980"/>
      <c r="E67" s="986"/>
    </row>
    <row r="68" spans="1:5" outlineLevel="1">
      <c r="A68" s="979"/>
      <c r="B68" s="980"/>
      <c r="C68" s="980"/>
      <c r="D68" s="980"/>
      <c r="E68" s="986"/>
    </row>
    <row r="69" spans="1:5" outlineLevel="1">
      <c r="A69" s="979"/>
      <c r="B69" s="980"/>
      <c r="C69" s="980"/>
      <c r="D69" s="980"/>
      <c r="E69" s="986"/>
    </row>
    <row r="70" spans="1:5" outlineLevel="1">
      <c r="A70" s="979"/>
      <c r="B70" s="980"/>
      <c r="C70" s="980"/>
      <c r="D70" s="980"/>
      <c r="E70" s="986"/>
    </row>
    <row r="71" spans="1:5" outlineLevel="1">
      <c r="A71" s="979"/>
      <c r="B71" s="980"/>
      <c r="C71" s="980"/>
      <c r="D71" s="980"/>
      <c r="E71" s="986"/>
    </row>
    <row r="72" spans="1:5" outlineLevel="1">
      <c r="A72" s="979"/>
      <c r="B72" s="980"/>
      <c r="C72" s="980"/>
      <c r="D72" s="980"/>
      <c r="E72" s="986"/>
    </row>
    <row r="73" spans="1:5" outlineLevel="1">
      <c r="A73" s="979"/>
      <c r="B73" s="980"/>
      <c r="C73" s="980"/>
      <c r="D73" s="980"/>
      <c r="E73" s="986"/>
    </row>
    <row r="74" spans="1:5" outlineLevel="1">
      <c r="A74" s="979"/>
      <c r="B74" s="980"/>
      <c r="C74" s="980"/>
      <c r="D74" s="980"/>
      <c r="E74" s="986"/>
    </row>
    <row r="75" spans="1:5" outlineLevel="1">
      <c r="A75" s="979"/>
      <c r="B75" s="980"/>
      <c r="C75" s="980"/>
      <c r="D75" s="980"/>
      <c r="E75" s="986"/>
    </row>
    <row r="76" spans="1:5" outlineLevel="1">
      <c r="A76" s="979"/>
      <c r="B76" s="980"/>
      <c r="C76" s="980"/>
      <c r="D76" s="980"/>
      <c r="E76" s="986"/>
    </row>
    <row r="77" spans="1:5" outlineLevel="1">
      <c r="A77" s="979"/>
      <c r="B77" s="980"/>
      <c r="C77" s="980"/>
      <c r="D77" s="980"/>
      <c r="E77" s="986"/>
    </row>
    <row r="78" spans="1:5" ht="15.75" outlineLevel="1" thickBot="1">
      <c r="A78" s="743"/>
      <c r="B78" s="984"/>
      <c r="C78" s="984"/>
      <c r="D78" s="984"/>
      <c r="E78" s="987"/>
    </row>
    <row r="79" spans="1:5" ht="15.75" collapsed="1" thickBot="1">
      <c r="A79" s="988"/>
      <c r="B79" s="989"/>
      <c r="C79" s="989"/>
      <c r="D79" s="989"/>
      <c r="E79" s="990"/>
    </row>
    <row r="80" spans="1:5" outlineLevel="1">
      <c r="A80" s="968" t="s">
        <v>3090</v>
      </c>
      <c r="B80" s="969"/>
      <c r="C80" s="969"/>
      <c r="D80" s="970"/>
      <c r="E80" s="991" t="s">
        <v>78</v>
      </c>
    </row>
    <row r="81" spans="1:5" outlineLevel="1">
      <c r="A81" s="962" t="s">
        <v>23</v>
      </c>
      <c r="B81" s="963"/>
      <c r="C81" s="963"/>
      <c r="D81" s="415"/>
      <c r="E81" s="992"/>
    </row>
    <row r="82" spans="1:5" outlineLevel="1">
      <c r="A82" s="962" t="s">
        <v>3091</v>
      </c>
      <c r="B82" s="964"/>
      <c r="C82" s="9" t="s">
        <v>3088</v>
      </c>
      <c r="D82" s="416"/>
      <c r="E82" s="992"/>
    </row>
    <row r="83" spans="1:5" outlineLevel="1">
      <c r="A83" s="965"/>
      <c r="B83" s="964"/>
      <c r="C83" s="9" t="s">
        <v>3092</v>
      </c>
      <c r="D83" s="416"/>
      <c r="E83" s="992"/>
    </row>
    <row r="84" spans="1:5" outlineLevel="1">
      <c r="A84" s="965"/>
      <c r="B84" s="964"/>
      <c r="C84" s="8" t="s">
        <v>3093</v>
      </c>
      <c r="D84" s="416"/>
      <c r="E84" s="992"/>
    </row>
    <row r="85" spans="1:5" outlineLevel="1">
      <c r="A85" s="825" t="s">
        <v>3094</v>
      </c>
      <c r="B85" s="949"/>
      <c r="C85" s="949"/>
      <c r="D85" s="975"/>
      <c r="E85" s="992"/>
    </row>
    <row r="86" spans="1:5" outlineLevel="1">
      <c r="A86" s="825" t="s">
        <v>60</v>
      </c>
      <c r="B86" s="949"/>
      <c r="C86" s="949"/>
      <c r="D86" s="975"/>
      <c r="E86" s="992"/>
    </row>
    <row r="87" spans="1:5" outlineLevel="2">
      <c r="A87" s="976" t="s">
        <v>60</v>
      </c>
      <c r="B87" s="977"/>
      <c r="C87" s="977"/>
      <c r="D87" s="978"/>
      <c r="E87" s="993" t="s">
        <v>78</v>
      </c>
    </row>
    <row r="88" spans="1:5" outlineLevel="2">
      <c r="A88" s="976"/>
      <c r="B88" s="977"/>
      <c r="C88" s="977"/>
      <c r="D88" s="978"/>
      <c r="E88" s="993"/>
    </row>
    <row r="89" spans="1:5" outlineLevel="2">
      <c r="A89" s="976"/>
      <c r="B89" s="977"/>
      <c r="C89" s="977"/>
      <c r="D89" s="978"/>
      <c r="E89" s="993"/>
    </row>
    <row r="90" spans="1:5" outlineLevel="2">
      <c r="A90" s="976"/>
      <c r="B90" s="977"/>
      <c r="C90" s="977"/>
      <c r="D90" s="978"/>
      <c r="E90" s="993"/>
    </row>
    <row r="91" spans="1:5" outlineLevel="2">
      <c r="A91" s="976"/>
      <c r="B91" s="977"/>
      <c r="C91" s="977"/>
      <c r="D91" s="978"/>
      <c r="E91" s="993"/>
    </row>
    <row r="92" spans="1:5" outlineLevel="2">
      <c r="A92" s="976"/>
      <c r="B92" s="977"/>
      <c r="C92" s="977"/>
      <c r="D92" s="978"/>
      <c r="E92" s="993"/>
    </row>
    <row r="93" spans="1:5" outlineLevel="2">
      <c r="A93" s="976"/>
      <c r="B93" s="977"/>
      <c r="C93" s="977"/>
      <c r="D93" s="978"/>
      <c r="E93" s="993"/>
    </row>
    <row r="94" spans="1:5" outlineLevel="2">
      <c r="A94" s="976"/>
      <c r="B94" s="977"/>
      <c r="C94" s="977"/>
      <c r="D94" s="978"/>
      <c r="E94" s="993"/>
    </row>
    <row r="95" spans="1:5" outlineLevel="2">
      <c r="A95" s="976"/>
      <c r="B95" s="977"/>
      <c r="C95" s="977"/>
      <c r="D95" s="978"/>
      <c r="E95" s="993"/>
    </row>
    <row r="96" spans="1:5" outlineLevel="2">
      <c r="A96" s="976"/>
      <c r="B96" s="977"/>
      <c r="C96" s="977"/>
      <c r="D96" s="978"/>
      <c r="E96" s="993"/>
    </row>
    <row r="97" spans="1:5" outlineLevel="2">
      <c r="A97" s="976"/>
      <c r="B97" s="977"/>
      <c r="C97" s="977"/>
      <c r="D97" s="978"/>
      <c r="E97" s="993"/>
    </row>
    <row r="98" spans="1:5" outlineLevel="2">
      <c r="A98" s="976"/>
      <c r="B98" s="977"/>
      <c r="C98" s="977"/>
      <c r="D98" s="978"/>
      <c r="E98" s="993"/>
    </row>
    <row r="99" spans="1:5" outlineLevel="2">
      <c r="A99" s="976"/>
      <c r="B99" s="977"/>
      <c r="C99" s="977"/>
      <c r="D99" s="978"/>
      <c r="E99" s="993"/>
    </row>
    <row r="100" spans="1:5" outlineLevel="2">
      <c r="A100" s="976"/>
      <c r="B100" s="977"/>
      <c r="C100" s="977"/>
      <c r="D100" s="978"/>
      <c r="E100" s="993"/>
    </row>
    <row r="101" spans="1:5" outlineLevel="2">
      <c r="A101" s="976"/>
      <c r="B101" s="977"/>
      <c r="C101" s="977"/>
      <c r="D101" s="978"/>
      <c r="E101" s="993"/>
    </row>
    <row r="102" spans="1:5" outlineLevel="2">
      <c r="A102" s="976"/>
      <c r="B102" s="977"/>
      <c r="C102" s="977"/>
      <c r="D102" s="978"/>
      <c r="E102" s="993"/>
    </row>
    <row r="103" spans="1:5" outlineLevel="2">
      <c r="A103" s="976"/>
      <c r="B103" s="977"/>
      <c r="C103" s="977"/>
      <c r="D103" s="978"/>
      <c r="E103" s="993"/>
    </row>
    <row r="104" spans="1:5" outlineLevel="2">
      <c r="A104" s="976"/>
      <c r="B104" s="977"/>
      <c r="C104" s="977"/>
      <c r="D104" s="978"/>
      <c r="E104" s="993"/>
    </row>
    <row r="105" spans="1:5" outlineLevel="2">
      <c r="A105" s="976"/>
      <c r="B105" s="977"/>
      <c r="C105" s="977"/>
      <c r="D105" s="978"/>
      <c r="E105" s="993"/>
    </row>
    <row r="106" spans="1:5" ht="15.75" outlineLevel="2" thickBot="1">
      <c r="A106" s="981"/>
      <c r="B106" s="982"/>
      <c r="C106" s="982"/>
      <c r="D106" s="983"/>
      <c r="E106" s="994"/>
    </row>
    <row r="107" spans="1:5" outlineLevel="1" collapsed="1">
      <c r="A107" s="939" t="s">
        <v>3095</v>
      </c>
      <c r="B107" s="940"/>
      <c r="C107" s="940"/>
      <c r="D107" s="940"/>
      <c r="E107" s="995" t="s">
        <v>78</v>
      </c>
    </row>
    <row r="108" spans="1:5" outlineLevel="1">
      <c r="A108" s="979"/>
      <c r="B108" s="980"/>
      <c r="C108" s="980"/>
      <c r="D108" s="980"/>
      <c r="E108" s="996"/>
    </row>
    <row r="109" spans="1:5" outlineLevel="2">
      <c r="A109" s="979"/>
      <c r="B109" s="980"/>
      <c r="C109" s="980"/>
      <c r="D109" s="980"/>
      <c r="E109" s="985" t="s">
        <v>78</v>
      </c>
    </row>
    <row r="110" spans="1:5" outlineLevel="2">
      <c r="A110" s="979"/>
      <c r="B110" s="980"/>
      <c r="C110" s="980"/>
      <c r="D110" s="980"/>
      <c r="E110" s="986"/>
    </row>
    <row r="111" spans="1:5" outlineLevel="2">
      <c r="A111" s="979"/>
      <c r="B111" s="980"/>
      <c r="C111" s="980"/>
      <c r="D111" s="980"/>
      <c r="E111" s="986"/>
    </row>
    <row r="112" spans="1:5" outlineLevel="2">
      <c r="A112" s="979"/>
      <c r="B112" s="980"/>
      <c r="C112" s="980"/>
      <c r="D112" s="980"/>
      <c r="E112" s="986"/>
    </row>
    <row r="113" spans="1:5" outlineLevel="2">
      <c r="A113" s="979"/>
      <c r="B113" s="980"/>
      <c r="C113" s="980"/>
      <c r="D113" s="980"/>
      <c r="E113" s="986"/>
    </row>
    <row r="114" spans="1:5" outlineLevel="2">
      <c r="A114" s="979"/>
      <c r="B114" s="980"/>
      <c r="C114" s="980"/>
      <c r="D114" s="980"/>
      <c r="E114" s="986"/>
    </row>
    <row r="115" spans="1:5" outlineLevel="2">
      <c r="A115" s="979"/>
      <c r="B115" s="980"/>
      <c r="C115" s="980"/>
      <c r="D115" s="980"/>
      <c r="E115" s="986"/>
    </row>
    <row r="116" spans="1:5" outlineLevel="2">
      <c r="A116" s="979"/>
      <c r="B116" s="980"/>
      <c r="C116" s="980"/>
      <c r="D116" s="980"/>
      <c r="E116" s="986"/>
    </row>
    <row r="117" spans="1:5" outlineLevel="2">
      <c r="A117" s="979"/>
      <c r="B117" s="980"/>
      <c r="C117" s="980"/>
      <c r="D117" s="980"/>
      <c r="E117" s="986"/>
    </row>
    <row r="118" spans="1:5" outlineLevel="2">
      <c r="A118" s="979"/>
      <c r="B118" s="980"/>
      <c r="C118" s="980"/>
      <c r="D118" s="980"/>
      <c r="E118" s="986"/>
    </row>
    <row r="119" spans="1:5" outlineLevel="2">
      <c r="A119" s="979"/>
      <c r="B119" s="980"/>
      <c r="C119" s="980"/>
      <c r="D119" s="980"/>
      <c r="E119" s="986"/>
    </row>
    <row r="120" spans="1:5" outlineLevel="2">
      <c r="A120" s="979"/>
      <c r="B120" s="980"/>
      <c r="C120" s="980"/>
      <c r="D120" s="980"/>
      <c r="E120" s="986"/>
    </row>
    <row r="121" spans="1:5" outlineLevel="2">
      <c r="A121" s="979"/>
      <c r="B121" s="980"/>
      <c r="C121" s="980"/>
      <c r="D121" s="980"/>
      <c r="E121" s="986"/>
    </row>
    <row r="122" spans="1:5" outlineLevel="2">
      <c r="A122" s="979"/>
      <c r="B122" s="980"/>
      <c r="C122" s="980"/>
      <c r="D122" s="980"/>
      <c r="E122" s="986"/>
    </row>
    <row r="123" spans="1:5" outlineLevel="2">
      <c r="A123" s="979"/>
      <c r="B123" s="980"/>
      <c r="C123" s="980"/>
      <c r="D123" s="980"/>
      <c r="E123" s="986"/>
    </row>
    <row r="124" spans="1:5" outlineLevel="2">
      <c r="A124" s="979"/>
      <c r="B124" s="980"/>
      <c r="C124" s="980"/>
      <c r="D124" s="980"/>
      <c r="E124" s="986"/>
    </row>
    <row r="125" spans="1:5" outlineLevel="2">
      <c r="A125" s="979"/>
      <c r="B125" s="980"/>
      <c r="C125" s="980"/>
      <c r="D125" s="980"/>
      <c r="E125" s="986"/>
    </row>
    <row r="126" spans="1:5" outlineLevel="2">
      <c r="A126" s="979"/>
      <c r="B126" s="980"/>
      <c r="C126" s="980"/>
      <c r="D126" s="980"/>
      <c r="E126" s="986"/>
    </row>
    <row r="127" spans="1:5" outlineLevel="2">
      <c r="A127" s="979"/>
      <c r="B127" s="980"/>
      <c r="C127" s="980"/>
      <c r="D127" s="980"/>
      <c r="E127" s="986"/>
    </row>
    <row r="128" spans="1:5" ht="15.75" outlineLevel="2" thickBot="1">
      <c r="A128" s="743"/>
      <c r="B128" s="984"/>
      <c r="C128" s="984"/>
      <c r="D128" s="984"/>
      <c r="E128" s="987"/>
    </row>
    <row r="129" spans="1:5" ht="15.75" outlineLevel="1" collapsed="1" thickBot="1">
      <c r="A129" s="988"/>
      <c r="B129" s="989"/>
      <c r="C129" s="989"/>
      <c r="D129" s="989"/>
      <c r="E129" s="990"/>
    </row>
    <row r="130" spans="1:5" outlineLevel="1">
      <c r="A130" s="968" t="s">
        <v>3090</v>
      </c>
      <c r="B130" s="969"/>
      <c r="C130" s="969"/>
      <c r="D130" s="970"/>
      <c r="E130" s="991" t="s">
        <v>78</v>
      </c>
    </row>
    <row r="131" spans="1:5" outlineLevel="1">
      <c r="A131" s="962" t="s">
        <v>23</v>
      </c>
      <c r="B131" s="963"/>
      <c r="C131" s="963"/>
      <c r="D131" s="415"/>
      <c r="E131" s="992"/>
    </row>
    <row r="132" spans="1:5" outlineLevel="1">
      <c r="A132" s="962" t="s">
        <v>3091</v>
      </c>
      <c r="B132" s="964"/>
      <c r="C132" s="9" t="s">
        <v>3088</v>
      </c>
      <c r="D132" s="416"/>
      <c r="E132" s="992"/>
    </row>
    <row r="133" spans="1:5" outlineLevel="1">
      <c r="A133" s="965"/>
      <c r="B133" s="964"/>
      <c r="C133" s="9" t="s">
        <v>3092</v>
      </c>
      <c r="D133" s="416"/>
      <c r="E133" s="992"/>
    </row>
    <row r="134" spans="1:5" outlineLevel="1">
      <c r="A134" s="965"/>
      <c r="B134" s="964"/>
      <c r="C134" s="8" t="s">
        <v>3093</v>
      </c>
      <c r="D134" s="416"/>
      <c r="E134" s="992"/>
    </row>
    <row r="135" spans="1:5" outlineLevel="1">
      <c r="A135" s="825" t="s">
        <v>3094</v>
      </c>
      <c r="B135" s="949"/>
      <c r="C135" s="949"/>
      <c r="D135" s="975"/>
      <c r="E135" s="992"/>
    </row>
    <row r="136" spans="1:5" outlineLevel="1">
      <c r="A136" s="825" t="s">
        <v>60</v>
      </c>
      <c r="B136" s="949"/>
      <c r="C136" s="949"/>
      <c r="D136" s="975"/>
      <c r="E136" s="992"/>
    </row>
    <row r="137" spans="1:5" outlineLevel="2">
      <c r="A137" s="976" t="s">
        <v>60</v>
      </c>
      <c r="B137" s="977"/>
      <c r="C137" s="977"/>
      <c r="D137" s="978"/>
      <c r="E137" s="993" t="s">
        <v>78</v>
      </c>
    </row>
    <row r="138" spans="1:5" outlineLevel="2">
      <c r="A138" s="976"/>
      <c r="B138" s="977"/>
      <c r="C138" s="977"/>
      <c r="D138" s="978"/>
      <c r="E138" s="993"/>
    </row>
    <row r="139" spans="1:5" outlineLevel="2">
      <c r="A139" s="976"/>
      <c r="B139" s="977"/>
      <c r="C139" s="977"/>
      <c r="D139" s="978"/>
      <c r="E139" s="993"/>
    </row>
    <row r="140" spans="1:5" outlineLevel="2">
      <c r="A140" s="976"/>
      <c r="B140" s="977"/>
      <c r="C140" s="977"/>
      <c r="D140" s="978"/>
      <c r="E140" s="993"/>
    </row>
    <row r="141" spans="1:5" outlineLevel="2">
      <c r="A141" s="976"/>
      <c r="B141" s="977"/>
      <c r="C141" s="977"/>
      <c r="D141" s="978"/>
      <c r="E141" s="993"/>
    </row>
    <row r="142" spans="1:5" outlineLevel="2">
      <c r="A142" s="976"/>
      <c r="B142" s="977"/>
      <c r="C142" s="977"/>
      <c r="D142" s="978"/>
      <c r="E142" s="993"/>
    </row>
    <row r="143" spans="1:5" outlineLevel="2">
      <c r="A143" s="976"/>
      <c r="B143" s="977"/>
      <c r="C143" s="977"/>
      <c r="D143" s="978"/>
      <c r="E143" s="993"/>
    </row>
    <row r="144" spans="1:5" outlineLevel="2">
      <c r="A144" s="976"/>
      <c r="B144" s="977"/>
      <c r="C144" s="977"/>
      <c r="D144" s="978"/>
      <c r="E144" s="993"/>
    </row>
    <row r="145" spans="1:5" outlineLevel="2">
      <c r="A145" s="976"/>
      <c r="B145" s="977"/>
      <c r="C145" s="977"/>
      <c r="D145" s="978"/>
      <c r="E145" s="993"/>
    </row>
    <row r="146" spans="1:5" outlineLevel="2">
      <c r="A146" s="976"/>
      <c r="B146" s="977"/>
      <c r="C146" s="977"/>
      <c r="D146" s="978"/>
      <c r="E146" s="993"/>
    </row>
    <row r="147" spans="1:5" outlineLevel="2">
      <c r="A147" s="976"/>
      <c r="B147" s="977"/>
      <c r="C147" s="977"/>
      <c r="D147" s="978"/>
      <c r="E147" s="993"/>
    </row>
    <row r="148" spans="1:5" outlineLevel="2">
      <c r="A148" s="976"/>
      <c r="B148" s="977"/>
      <c r="C148" s="977"/>
      <c r="D148" s="978"/>
      <c r="E148" s="993"/>
    </row>
    <row r="149" spans="1:5" outlineLevel="2">
      <c r="A149" s="976"/>
      <c r="B149" s="977"/>
      <c r="C149" s="977"/>
      <c r="D149" s="978"/>
      <c r="E149" s="993"/>
    </row>
    <row r="150" spans="1:5" outlineLevel="2">
      <c r="A150" s="976"/>
      <c r="B150" s="977"/>
      <c r="C150" s="977"/>
      <c r="D150" s="978"/>
      <c r="E150" s="993"/>
    </row>
    <row r="151" spans="1:5" outlineLevel="2">
      <c r="A151" s="976"/>
      <c r="B151" s="977"/>
      <c r="C151" s="977"/>
      <c r="D151" s="978"/>
      <c r="E151" s="993"/>
    </row>
    <row r="152" spans="1:5" outlineLevel="2">
      <c r="A152" s="976"/>
      <c r="B152" s="977"/>
      <c r="C152" s="977"/>
      <c r="D152" s="978"/>
      <c r="E152" s="993"/>
    </row>
    <row r="153" spans="1:5" outlineLevel="2">
      <c r="A153" s="976"/>
      <c r="B153" s="977"/>
      <c r="C153" s="977"/>
      <c r="D153" s="978"/>
      <c r="E153" s="993"/>
    </row>
    <row r="154" spans="1:5" outlineLevel="2">
      <c r="A154" s="976"/>
      <c r="B154" s="977"/>
      <c r="C154" s="977"/>
      <c r="D154" s="978"/>
      <c r="E154" s="993"/>
    </row>
    <row r="155" spans="1:5" outlineLevel="2">
      <c r="A155" s="976"/>
      <c r="B155" s="977"/>
      <c r="C155" s="977"/>
      <c r="D155" s="978"/>
      <c r="E155" s="993"/>
    </row>
    <row r="156" spans="1:5" ht="15.75" outlineLevel="2" thickBot="1">
      <c r="A156" s="981"/>
      <c r="B156" s="982"/>
      <c r="C156" s="982"/>
      <c r="D156" s="983"/>
      <c r="E156" s="994"/>
    </row>
    <row r="157" spans="1:5" outlineLevel="1" collapsed="1">
      <c r="A157" s="939" t="s">
        <v>3095</v>
      </c>
      <c r="B157" s="940"/>
      <c r="C157" s="940"/>
      <c r="D157" s="940"/>
      <c r="E157" s="995" t="s">
        <v>78</v>
      </c>
    </row>
    <row r="158" spans="1:5" outlineLevel="1">
      <c r="A158" s="979"/>
      <c r="B158" s="980"/>
      <c r="C158" s="980"/>
      <c r="D158" s="980"/>
      <c r="E158" s="996"/>
    </row>
    <row r="159" spans="1:5" outlineLevel="2">
      <c r="A159" s="979"/>
      <c r="B159" s="980"/>
      <c r="C159" s="980"/>
      <c r="D159" s="980"/>
      <c r="E159" s="985" t="s">
        <v>78</v>
      </c>
    </row>
    <row r="160" spans="1:5" outlineLevel="2">
      <c r="A160" s="979"/>
      <c r="B160" s="980"/>
      <c r="C160" s="980"/>
      <c r="D160" s="980"/>
      <c r="E160" s="986"/>
    </row>
    <row r="161" spans="1:5" outlineLevel="2">
      <c r="A161" s="979"/>
      <c r="B161" s="980"/>
      <c r="C161" s="980"/>
      <c r="D161" s="980"/>
      <c r="E161" s="986"/>
    </row>
    <row r="162" spans="1:5" outlineLevel="2">
      <c r="A162" s="979"/>
      <c r="B162" s="980"/>
      <c r="C162" s="980"/>
      <c r="D162" s="980"/>
      <c r="E162" s="986"/>
    </row>
    <row r="163" spans="1:5" outlineLevel="2">
      <c r="A163" s="979"/>
      <c r="B163" s="980"/>
      <c r="C163" s="980"/>
      <c r="D163" s="980"/>
      <c r="E163" s="986"/>
    </row>
    <row r="164" spans="1:5" outlineLevel="2">
      <c r="A164" s="979"/>
      <c r="B164" s="980"/>
      <c r="C164" s="980"/>
      <c r="D164" s="980"/>
      <c r="E164" s="986"/>
    </row>
    <row r="165" spans="1:5" outlineLevel="2">
      <c r="A165" s="979"/>
      <c r="B165" s="980"/>
      <c r="C165" s="980"/>
      <c r="D165" s="980"/>
      <c r="E165" s="986"/>
    </row>
    <row r="166" spans="1:5" outlineLevel="2">
      <c r="A166" s="979"/>
      <c r="B166" s="980"/>
      <c r="C166" s="980"/>
      <c r="D166" s="980"/>
      <c r="E166" s="986"/>
    </row>
    <row r="167" spans="1:5" outlineLevel="2">
      <c r="A167" s="979"/>
      <c r="B167" s="980"/>
      <c r="C167" s="980"/>
      <c r="D167" s="980"/>
      <c r="E167" s="986"/>
    </row>
    <row r="168" spans="1:5" outlineLevel="2">
      <c r="A168" s="979"/>
      <c r="B168" s="980"/>
      <c r="C168" s="980"/>
      <c r="D168" s="980"/>
      <c r="E168" s="986"/>
    </row>
    <row r="169" spans="1:5" outlineLevel="2">
      <c r="A169" s="979"/>
      <c r="B169" s="980"/>
      <c r="C169" s="980"/>
      <c r="D169" s="980"/>
      <c r="E169" s="986"/>
    </row>
    <row r="170" spans="1:5" outlineLevel="2">
      <c r="A170" s="979"/>
      <c r="B170" s="980"/>
      <c r="C170" s="980"/>
      <c r="D170" s="980"/>
      <c r="E170" s="986"/>
    </row>
    <row r="171" spans="1:5" outlineLevel="2">
      <c r="A171" s="979"/>
      <c r="B171" s="980"/>
      <c r="C171" s="980"/>
      <c r="D171" s="980"/>
      <c r="E171" s="986"/>
    </row>
    <row r="172" spans="1:5" outlineLevel="2">
      <c r="A172" s="979"/>
      <c r="B172" s="980"/>
      <c r="C172" s="980"/>
      <c r="D172" s="980"/>
      <c r="E172" s="986"/>
    </row>
    <row r="173" spans="1:5" outlineLevel="2">
      <c r="A173" s="979"/>
      <c r="B173" s="980"/>
      <c r="C173" s="980"/>
      <c r="D173" s="980"/>
      <c r="E173" s="986"/>
    </row>
    <row r="174" spans="1:5" outlineLevel="2">
      <c r="A174" s="979"/>
      <c r="B174" s="980"/>
      <c r="C174" s="980"/>
      <c r="D174" s="980"/>
      <c r="E174" s="986"/>
    </row>
    <row r="175" spans="1:5" outlineLevel="2">
      <c r="A175" s="979"/>
      <c r="B175" s="980"/>
      <c r="C175" s="980"/>
      <c r="D175" s="980"/>
      <c r="E175" s="986"/>
    </row>
    <row r="176" spans="1:5" outlineLevel="2">
      <c r="A176" s="979"/>
      <c r="B176" s="980"/>
      <c r="C176" s="980"/>
      <c r="D176" s="980"/>
      <c r="E176" s="986"/>
    </row>
    <row r="177" spans="1:5" outlineLevel="2">
      <c r="A177" s="979"/>
      <c r="B177" s="980"/>
      <c r="C177" s="980"/>
      <c r="D177" s="980"/>
      <c r="E177" s="986"/>
    </row>
    <row r="178" spans="1:5" ht="15.75" outlineLevel="2" thickBot="1">
      <c r="A178" s="743"/>
      <c r="B178" s="984"/>
      <c r="C178" s="984"/>
      <c r="D178" s="984"/>
      <c r="E178" s="987"/>
    </row>
    <row r="179" spans="1:5" ht="15.75" outlineLevel="1" collapsed="1" thickBot="1">
      <c r="A179" s="988"/>
      <c r="B179" s="989"/>
      <c r="C179" s="989"/>
      <c r="D179" s="989"/>
      <c r="E179" s="990"/>
    </row>
    <row r="180" spans="1:5" outlineLevel="1">
      <c r="A180" s="968" t="s">
        <v>3090</v>
      </c>
      <c r="B180" s="969"/>
      <c r="C180" s="969"/>
      <c r="D180" s="970"/>
      <c r="E180" s="991" t="s">
        <v>78</v>
      </c>
    </row>
    <row r="181" spans="1:5" outlineLevel="1">
      <c r="A181" s="962" t="s">
        <v>23</v>
      </c>
      <c r="B181" s="963"/>
      <c r="C181" s="963"/>
      <c r="D181" s="415"/>
      <c r="E181" s="992"/>
    </row>
    <row r="182" spans="1:5" outlineLevel="1">
      <c r="A182" s="962" t="s">
        <v>3091</v>
      </c>
      <c r="B182" s="964"/>
      <c r="C182" s="9" t="s">
        <v>3088</v>
      </c>
      <c r="D182" s="416"/>
      <c r="E182" s="992"/>
    </row>
    <row r="183" spans="1:5" outlineLevel="1">
      <c r="A183" s="965"/>
      <c r="B183" s="964"/>
      <c r="C183" s="9" t="s">
        <v>3092</v>
      </c>
      <c r="D183" s="416"/>
      <c r="E183" s="992"/>
    </row>
    <row r="184" spans="1:5" outlineLevel="1">
      <c r="A184" s="965"/>
      <c r="B184" s="964"/>
      <c r="C184" s="8" t="s">
        <v>3093</v>
      </c>
      <c r="D184" s="416"/>
      <c r="E184" s="992"/>
    </row>
    <row r="185" spans="1:5" outlineLevel="1">
      <c r="A185" s="825" t="s">
        <v>3094</v>
      </c>
      <c r="B185" s="949"/>
      <c r="C185" s="949"/>
      <c r="D185" s="975"/>
      <c r="E185" s="992"/>
    </row>
    <row r="186" spans="1:5" outlineLevel="1">
      <c r="A186" s="825" t="s">
        <v>60</v>
      </c>
      <c r="B186" s="949"/>
      <c r="C186" s="949"/>
      <c r="D186" s="975"/>
      <c r="E186" s="992"/>
    </row>
    <row r="187" spans="1:5" outlineLevel="2">
      <c r="A187" s="976" t="s">
        <v>60</v>
      </c>
      <c r="B187" s="977"/>
      <c r="C187" s="977"/>
      <c r="D187" s="978"/>
      <c r="E187" s="993" t="s">
        <v>78</v>
      </c>
    </row>
    <row r="188" spans="1:5" outlineLevel="2">
      <c r="A188" s="976"/>
      <c r="B188" s="977"/>
      <c r="C188" s="977"/>
      <c r="D188" s="978"/>
      <c r="E188" s="993"/>
    </row>
    <row r="189" spans="1:5" outlineLevel="2">
      <c r="A189" s="976"/>
      <c r="B189" s="977"/>
      <c r="C189" s="977"/>
      <c r="D189" s="978"/>
      <c r="E189" s="993"/>
    </row>
    <row r="190" spans="1:5" outlineLevel="2">
      <c r="A190" s="976"/>
      <c r="B190" s="977"/>
      <c r="C190" s="977"/>
      <c r="D190" s="978"/>
      <c r="E190" s="993"/>
    </row>
    <row r="191" spans="1:5" outlineLevel="2">
      <c r="A191" s="976"/>
      <c r="B191" s="977"/>
      <c r="C191" s="977"/>
      <c r="D191" s="978"/>
      <c r="E191" s="993"/>
    </row>
    <row r="192" spans="1:5" outlineLevel="2">
      <c r="A192" s="976"/>
      <c r="B192" s="977"/>
      <c r="C192" s="977"/>
      <c r="D192" s="978"/>
      <c r="E192" s="993"/>
    </row>
    <row r="193" spans="1:5" outlineLevel="2">
      <c r="A193" s="976"/>
      <c r="B193" s="977"/>
      <c r="C193" s="977"/>
      <c r="D193" s="978"/>
      <c r="E193" s="993"/>
    </row>
    <row r="194" spans="1:5" outlineLevel="2">
      <c r="A194" s="976"/>
      <c r="B194" s="977"/>
      <c r="C194" s="977"/>
      <c r="D194" s="978"/>
      <c r="E194" s="993"/>
    </row>
    <row r="195" spans="1:5" outlineLevel="2">
      <c r="A195" s="976"/>
      <c r="B195" s="977"/>
      <c r="C195" s="977"/>
      <c r="D195" s="978"/>
      <c r="E195" s="993"/>
    </row>
    <row r="196" spans="1:5" outlineLevel="2">
      <c r="A196" s="976"/>
      <c r="B196" s="977"/>
      <c r="C196" s="977"/>
      <c r="D196" s="978"/>
      <c r="E196" s="993"/>
    </row>
    <row r="197" spans="1:5" outlineLevel="2">
      <c r="A197" s="976"/>
      <c r="B197" s="977"/>
      <c r="C197" s="977"/>
      <c r="D197" s="978"/>
      <c r="E197" s="993"/>
    </row>
    <row r="198" spans="1:5" outlineLevel="2">
      <c r="A198" s="976"/>
      <c r="B198" s="977"/>
      <c r="C198" s="977"/>
      <c r="D198" s="978"/>
      <c r="E198" s="993"/>
    </row>
    <row r="199" spans="1:5" outlineLevel="2">
      <c r="A199" s="976"/>
      <c r="B199" s="977"/>
      <c r="C199" s="977"/>
      <c r="D199" s="978"/>
      <c r="E199" s="993"/>
    </row>
    <row r="200" spans="1:5" outlineLevel="2">
      <c r="A200" s="976"/>
      <c r="B200" s="977"/>
      <c r="C200" s="977"/>
      <c r="D200" s="978"/>
      <c r="E200" s="993"/>
    </row>
    <row r="201" spans="1:5" outlineLevel="2">
      <c r="A201" s="976"/>
      <c r="B201" s="977"/>
      <c r="C201" s="977"/>
      <c r="D201" s="978"/>
      <c r="E201" s="993"/>
    </row>
    <row r="202" spans="1:5" outlineLevel="2">
      <c r="A202" s="976"/>
      <c r="B202" s="977"/>
      <c r="C202" s="977"/>
      <c r="D202" s="978"/>
      <c r="E202" s="993"/>
    </row>
    <row r="203" spans="1:5" outlineLevel="2">
      <c r="A203" s="976"/>
      <c r="B203" s="977"/>
      <c r="C203" s="977"/>
      <c r="D203" s="978"/>
      <c r="E203" s="993"/>
    </row>
    <row r="204" spans="1:5" outlineLevel="2">
      <c r="A204" s="976"/>
      <c r="B204" s="977"/>
      <c r="C204" s="977"/>
      <c r="D204" s="978"/>
      <c r="E204" s="993"/>
    </row>
    <row r="205" spans="1:5" outlineLevel="2">
      <c r="A205" s="976"/>
      <c r="B205" s="977"/>
      <c r="C205" s="977"/>
      <c r="D205" s="978"/>
      <c r="E205" s="993"/>
    </row>
    <row r="206" spans="1:5" ht="15.75" outlineLevel="2" thickBot="1">
      <c r="A206" s="981"/>
      <c r="B206" s="982"/>
      <c r="C206" s="982"/>
      <c r="D206" s="983"/>
      <c r="E206" s="994"/>
    </row>
    <row r="207" spans="1:5" outlineLevel="1" collapsed="1">
      <c r="A207" s="939" t="s">
        <v>3095</v>
      </c>
      <c r="B207" s="940"/>
      <c r="C207" s="940"/>
      <c r="D207" s="940"/>
      <c r="E207" s="995" t="s">
        <v>78</v>
      </c>
    </row>
    <row r="208" spans="1:5" outlineLevel="1">
      <c r="A208" s="979"/>
      <c r="B208" s="980"/>
      <c r="C208" s="980"/>
      <c r="D208" s="980"/>
      <c r="E208" s="996"/>
    </row>
    <row r="209" spans="1:5" outlineLevel="2">
      <c r="A209" s="979"/>
      <c r="B209" s="980"/>
      <c r="C209" s="980"/>
      <c r="D209" s="980"/>
      <c r="E209" s="985" t="s">
        <v>78</v>
      </c>
    </row>
    <row r="210" spans="1:5" outlineLevel="2">
      <c r="A210" s="979"/>
      <c r="B210" s="980"/>
      <c r="C210" s="980"/>
      <c r="D210" s="980"/>
      <c r="E210" s="986"/>
    </row>
    <row r="211" spans="1:5" outlineLevel="2">
      <c r="A211" s="979"/>
      <c r="B211" s="980"/>
      <c r="C211" s="980"/>
      <c r="D211" s="980"/>
      <c r="E211" s="986"/>
    </row>
    <row r="212" spans="1:5" outlineLevel="2">
      <c r="A212" s="979"/>
      <c r="B212" s="980"/>
      <c r="C212" s="980"/>
      <c r="D212" s="980"/>
      <c r="E212" s="986"/>
    </row>
    <row r="213" spans="1:5" outlineLevel="2">
      <c r="A213" s="979"/>
      <c r="B213" s="980"/>
      <c r="C213" s="980"/>
      <c r="D213" s="980"/>
      <c r="E213" s="986"/>
    </row>
    <row r="214" spans="1:5" outlineLevel="2">
      <c r="A214" s="979"/>
      <c r="B214" s="980"/>
      <c r="C214" s="980"/>
      <c r="D214" s="980"/>
      <c r="E214" s="986"/>
    </row>
    <row r="215" spans="1:5" outlineLevel="2">
      <c r="A215" s="979"/>
      <c r="B215" s="980"/>
      <c r="C215" s="980"/>
      <c r="D215" s="980"/>
      <c r="E215" s="986"/>
    </row>
    <row r="216" spans="1:5" outlineLevel="2">
      <c r="A216" s="979"/>
      <c r="B216" s="980"/>
      <c r="C216" s="980"/>
      <c r="D216" s="980"/>
      <c r="E216" s="986"/>
    </row>
    <row r="217" spans="1:5" outlineLevel="2">
      <c r="A217" s="979"/>
      <c r="B217" s="980"/>
      <c r="C217" s="980"/>
      <c r="D217" s="980"/>
      <c r="E217" s="986"/>
    </row>
    <row r="218" spans="1:5" outlineLevel="2">
      <c r="A218" s="979"/>
      <c r="B218" s="980"/>
      <c r="C218" s="980"/>
      <c r="D218" s="980"/>
      <c r="E218" s="986"/>
    </row>
    <row r="219" spans="1:5" outlineLevel="2">
      <c r="A219" s="979"/>
      <c r="B219" s="980"/>
      <c r="C219" s="980"/>
      <c r="D219" s="980"/>
      <c r="E219" s="986"/>
    </row>
    <row r="220" spans="1:5" outlineLevel="2">
      <c r="A220" s="979"/>
      <c r="B220" s="980"/>
      <c r="C220" s="980"/>
      <c r="D220" s="980"/>
      <c r="E220" s="986"/>
    </row>
    <row r="221" spans="1:5" outlineLevel="2">
      <c r="A221" s="979"/>
      <c r="B221" s="980"/>
      <c r="C221" s="980"/>
      <c r="D221" s="980"/>
      <c r="E221" s="986"/>
    </row>
    <row r="222" spans="1:5" outlineLevel="2">
      <c r="A222" s="979"/>
      <c r="B222" s="980"/>
      <c r="C222" s="980"/>
      <c r="D222" s="980"/>
      <c r="E222" s="986"/>
    </row>
    <row r="223" spans="1:5" outlineLevel="2">
      <c r="A223" s="979"/>
      <c r="B223" s="980"/>
      <c r="C223" s="980"/>
      <c r="D223" s="980"/>
      <c r="E223" s="986"/>
    </row>
    <row r="224" spans="1:5" outlineLevel="2">
      <c r="A224" s="979"/>
      <c r="B224" s="980"/>
      <c r="C224" s="980"/>
      <c r="D224" s="980"/>
      <c r="E224" s="986"/>
    </row>
    <row r="225" spans="1:5" outlineLevel="2">
      <c r="A225" s="979"/>
      <c r="B225" s="980"/>
      <c r="C225" s="980"/>
      <c r="D225" s="980"/>
      <c r="E225" s="986"/>
    </row>
    <row r="226" spans="1:5" outlineLevel="2">
      <c r="A226" s="979"/>
      <c r="B226" s="980"/>
      <c r="C226" s="980"/>
      <c r="D226" s="980"/>
      <c r="E226" s="986"/>
    </row>
    <row r="227" spans="1:5" outlineLevel="2">
      <c r="A227" s="979"/>
      <c r="B227" s="980"/>
      <c r="C227" s="980"/>
      <c r="D227" s="980"/>
      <c r="E227" s="986"/>
    </row>
    <row r="228" spans="1:5" ht="15.75" outlineLevel="2" thickBot="1">
      <c r="A228" s="743"/>
      <c r="B228" s="984"/>
      <c r="C228" s="984"/>
      <c r="D228" s="984"/>
      <c r="E228" s="987"/>
    </row>
    <row r="229" spans="1:5" ht="15.75" outlineLevel="1" collapsed="1" thickBot="1">
      <c r="A229" s="988"/>
      <c r="B229" s="989"/>
      <c r="C229" s="989"/>
      <c r="D229" s="989"/>
      <c r="E229" s="990"/>
    </row>
    <row r="230" spans="1:5" outlineLevel="1">
      <c r="A230" s="968" t="s">
        <v>3090</v>
      </c>
      <c r="B230" s="969"/>
      <c r="C230" s="969"/>
      <c r="D230" s="970"/>
      <c r="E230" s="991" t="s">
        <v>78</v>
      </c>
    </row>
    <row r="231" spans="1:5" outlineLevel="1">
      <c r="A231" s="962" t="s">
        <v>23</v>
      </c>
      <c r="B231" s="963"/>
      <c r="C231" s="963"/>
      <c r="D231" s="415"/>
      <c r="E231" s="992"/>
    </row>
    <row r="232" spans="1:5" outlineLevel="1">
      <c r="A232" s="962" t="s">
        <v>3091</v>
      </c>
      <c r="B232" s="964"/>
      <c r="C232" s="9" t="s">
        <v>3088</v>
      </c>
      <c r="D232" s="416"/>
      <c r="E232" s="992"/>
    </row>
    <row r="233" spans="1:5" outlineLevel="1">
      <c r="A233" s="965"/>
      <c r="B233" s="964"/>
      <c r="C233" s="9" t="s">
        <v>3092</v>
      </c>
      <c r="D233" s="416"/>
      <c r="E233" s="992"/>
    </row>
    <row r="234" spans="1:5" outlineLevel="1">
      <c r="A234" s="965"/>
      <c r="B234" s="964"/>
      <c r="C234" s="8" t="s">
        <v>3093</v>
      </c>
      <c r="D234" s="416"/>
      <c r="E234" s="992"/>
    </row>
    <row r="235" spans="1:5" outlineLevel="1">
      <c r="A235" s="825" t="s">
        <v>3094</v>
      </c>
      <c r="B235" s="949"/>
      <c r="C235" s="949"/>
      <c r="D235" s="975"/>
      <c r="E235" s="992"/>
    </row>
    <row r="236" spans="1:5" outlineLevel="1">
      <c r="A236" s="825" t="s">
        <v>60</v>
      </c>
      <c r="B236" s="949"/>
      <c r="C236" s="949"/>
      <c r="D236" s="975"/>
      <c r="E236" s="992"/>
    </row>
    <row r="237" spans="1:5" outlineLevel="2">
      <c r="A237" s="976" t="s">
        <v>60</v>
      </c>
      <c r="B237" s="977"/>
      <c r="C237" s="977"/>
      <c r="D237" s="978"/>
      <c r="E237" s="993" t="s">
        <v>78</v>
      </c>
    </row>
    <row r="238" spans="1:5" outlineLevel="2">
      <c r="A238" s="976"/>
      <c r="B238" s="977"/>
      <c r="C238" s="977"/>
      <c r="D238" s="978"/>
      <c r="E238" s="993"/>
    </row>
    <row r="239" spans="1:5" outlineLevel="2">
      <c r="A239" s="976"/>
      <c r="B239" s="977"/>
      <c r="C239" s="977"/>
      <c r="D239" s="978"/>
      <c r="E239" s="993"/>
    </row>
    <row r="240" spans="1:5" outlineLevel="2">
      <c r="A240" s="976"/>
      <c r="B240" s="977"/>
      <c r="C240" s="977"/>
      <c r="D240" s="978"/>
      <c r="E240" s="993"/>
    </row>
    <row r="241" spans="1:5" outlineLevel="2">
      <c r="A241" s="976"/>
      <c r="B241" s="977"/>
      <c r="C241" s="977"/>
      <c r="D241" s="978"/>
      <c r="E241" s="993"/>
    </row>
    <row r="242" spans="1:5" outlineLevel="2">
      <c r="A242" s="976"/>
      <c r="B242" s="977"/>
      <c r="C242" s="977"/>
      <c r="D242" s="978"/>
      <c r="E242" s="993"/>
    </row>
    <row r="243" spans="1:5" outlineLevel="2">
      <c r="A243" s="976"/>
      <c r="B243" s="977"/>
      <c r="C243" s="977"/>
      <c r="D243" s="978"/>
      <c r="E243" s="993"/>
    </row>
    <row r="244" spans="1:5" outlineLevel="2">
      <c r="A244" s="976"/>
      <c r="B244" s="977"/>
      <c r="C244" s="977"/>
      <c r="D244" s="978"/>
      <c r="E244" s="993"/>
    </row>
    <row r="245" spans="1:5" outlineLevel="2">
      <c r="A245" s="976"/>
      <c r="B245" s="977"/>
      <c r="C245" s="977"/>
      <c r="D245" s="978"/>
      <c r="E245" s="993"/>
    </row>
    <row r="246" spans="1:5" outlineLevel="2">
      <c r="A246" s="976"/>
      <c r="B246" s="977"/>
      <c r="C246" s="977"/>
      <c r="D246" s="978"/>
      <c r="E246" s="993"/>
    </row>
    <row r="247" spans="1:5" outlineLevel="2">
      <c r="A247" s="976"/>
      <c r="B247" s="977"/>
      <c r="C247" s="977"/>
      <c r="D247" s="978"/>
      <c r="E247" s="993"/>
    </row>
    <row r="248" spans="1:5" outlineLevel="2">
      <c r="A248" s="976"/>
      <c r="B248" s="977"/>
      <c r="C248" s="977"/>
      <c r="D248" s="978"/>
      <c r="E248" s="993"/>
    </row>
    <row r="249" spans="1:5" outlineLevel="2">
      <c r="A249" s="976"/>
      <c r="B249" s="977"/>
      <c r="C249" s="977"/>
      <c r="D249" s="978"/>
      <c r="E249" s="993"/>
    </row>
    <row r="250" spans="1:5" outlineLevel="2">
      <c r="A250" s="976"/>
      <c r="B250" s="977"/>
      <c r="C250" s="977"/>
      <c r="D250" s="978"/>
      <c r="E250" s="993"/>
    </row>
    <row r="251" spans="1:5" outlineLevel="2">
      <c r="A251" s="976"/>
      <c r="B251" s="977"/>
      <c r="C251" s="977"/>
      <c r="D251" s="978"/>
      <c r="E251" s="993"/>
    </row>
    <row r="252" spans="1:5" outlineLevel="2">
      <c r="A252" s="976"/>
      <c r="B252" s="977"/>
      <c r="C252" s="977"/>
      <c r="D252" s="978"/>
      <c r="E252" s="993"/>
    </row>
    <row r="253" spans="1:5" outlineLevel="2">
      <c r="A253" s="976"/>
      <c r="B253" s="977"/>
      <c r="C253" s="977"/>
      <c r="D253" s="978"/>
      <c r="E253" s="993"/>
    </row>
    <row r="254" spans="1:5" outlineLevel="2">
      <c r="A254" s="976"/>
      <c r="B254" s="977"/>
      <c r="C254" s="977"/>
      <c r="D254" s="978"/>
      <c r="E254" s="993"/>
    </row>
    <row r="255" spans="1:5" outlineLevel="2">
      <c r="A255" s="976"/>
      <c r="B255" s="977"/>
      <c r="C255" s="977"/>
      <c r="D255" s="978"/>
      <c r="E255" s="993"/>
    </row>
    <row r="256" spans="1:5" ht="15.75" outlineLevel="2" thickBot="1">
      <c r="A256" s="981"/>
      <c r="B256" s="982"/>
      <c r="C256" s="982"/>
      <c r="D256" s="983"/>
      <c r="E256" s="994"/>
    </row>
    <row r="257" spans="1:5" outlineLevel="1" collapsed="1">
      <c r="A257" s="939" t="s">
        <v>3095</v>
      </c>
      <c r="B257" s="940"/>
      <c r="C257" s="940"/>
      <c r="D257" s="940"/>
      <c r="E257" s="995" t="s">
        <v>78</v>
      </c>
    </row>
    <row r="258" spans="1:5" outlineLevel="1">
      <c r="A258" s="979"/>
      <c r="B258" s="980"/>
      <c r="C258" s="980"/>
      <c r="D258" s="980"/>
      <c r="E258" s="996"/>
    </row>
    <row r="259" spans="1:5" outlineLevel="2">
      <c r="A259" s="979"/>
      <c r="B259" s="980"/>
      <c r="C259" s="980"/>
      <c r="D259" s="980"/>
      <c r="E259" s="985" t="s">
        <v>78</v>
      </c>
    </row>
    <row r="260" spans="1:5" outlineLevel="2">
      <c r="A260" s="979"/>
      <c r="B260" s="980"/>
      <c r="C260" s="980"/>
      <c r="D260" s="980"/>
      <c r="E260" s="986"/>
    </row>
    <row r="261" spans="1:5" outlineLevel="2">
      <c r="A261" s="979"/>
      <c r="B261" s="980"/>
      <c r="C261" s="980"/>
      <c r="D261" s="980"/>
      <c r="E261" s="986"/>
    </row>
    <row r="262" spans="1:5" outlineLevel="2">
      <c r="A262" s="979"/>
      <c r="B262" s="980"/>
      <c r="C262" s="980"/>
      <c r="D262" s="980"/>
      <c r="E262" s="986"/>
    </row>
    <row r="263" spans="1:5" outlineLevel="2">
      <c r="A263" s="979"/>
      <c r="B263" s="980"/>
      <c r="C263" s="980"/>
      <c r="D263" s="980"/>
      <c r="E263" s="986"/>
    </row>
    <row r="264" spans="1:5" outlineLevel="2">
      <c r="A264" s="979"/>
      <c r="B264" s="980"/>
      <c r="C264" s="980"/>
      <c r="D264" s="980"/>
      <c r="E264" s="986"/>
    </row>
    <row r="265" spans="1:5" outlineLevel="2">
      <c r="A265" s="979"/>
      <c r="B265" s="980"/>
      <c r="C265" s="980"/>
      <c r="D265" s="980"/>
      <c r="E265" s="986"/>
    </row>
    <row r="266" spans="1:5" outlineLevel="2">
      <c r="A266" s="979"/>
      <c r="B266" s="980"/>
      <c r="C266" s="980"/>
      <c r="D266" s="980"/>
      <c r="E266" s="986"/>
    </row>
    <row r="267" spans="1:5" outlineLevel="2">
      <c r="A267" s="979"/>
      <c r="B267" s="980"/>
      <c r="C267" s="980"/>
      <c r="D267" s="980"/>
      <c r="E267" s="986"/>
    </row>
    <row r="268" spans="1:5" outlineLevel="2">
      <c r="A268" s="979"/>
      <c r="B268" s="980"/>
      <c r="C268" s="980"/>
      <c r="D268" s="980"/>
      <c r="E268" s="986"/>
    </row>
    <row r="269" spans="1:5" outlineLevel="2">
      <c r="A269" s="979"/>
      <c r="B269" s="980"/>
      <c r="C269" s="980"/>
      <c r="D269" s="980"/>
      <c r="E269" s="986"/>
    </row>
    <row r="270" spans="1:5" outlineLevel="2">
      <c r="A270" s="979"/>
      <c r="B270" s="980"/>
      <c r="C270" s="980"/>
      <c r="D270" s="980"/>
      <c r="E270" s="986"/>
    </row>
    <row r="271" spans="1:5" outlineLevel="2">
      <c r="A271" s="979"/>
      <c r="B271" s="980"/>
      <c r="C271" s="980"/>
      <c r="D271" s="980"/>
      <c r="E271" s="986"/>
    </row>
    <row r="272" spans="1:5" outlineLevel="2">
      <c r="A272" s="979"/>
      <c r="B272" s="980"/>
      <c r="C272" s="980"/>
      <c r="D272" s="980"/>
      <c r="E272" s="986"/>
    </row>
    <row r="273" spans="1:5" outlineLevel="2">
      <c r="A273" s="979"/>
      <c r="B273" s="980"/>
      <c r="C273" s="980"/>
      <c r="D273" s="980"/>
      <c r="E273" s="986"/>
    </row>
    <row r="274" spans="1:5" outlineLevel="2">
      <c r="A274" s="979"/>
      <c r="B274" s="980"/>
      <c r="C274" s="980"/>
      <c r="D274" s="980"/>
      <c r="E274" s="986"/>
    </row>
    <row r="275" spans="1:5" outlineLevel="2">
      <c r="A275" s="979"/>
      <c r="B275" s="980"/>
      <c r="C275" s="980"/>
      <c r="D275" s="980"/>
      <c r="E275" s="986"/>
    </row>
    <row r="276" spans="1:5" outlineLevel="2">
      <c r="A276" s="979"/>
      <c r="B276" s="980"/>
      <c r="C276" s="980"/>
      <c r="D276" s="980"/>
      <c r="E276" s="986"/>
    </row>
    <row r="277" spans="1:5" outlineLevel="2">
      <c r="A277" s="979"/>
      <c r="B277" s="980"/>
      <c r="C277" s="980"/>
      <c r="D277" s="980"/>
      <c r="E277" s="986"/>
    </row>
    <row r="278" spans="1:5" ht="15.75" outlineLevel="2" thickBot="1">
      <c r="A278" s="743"/>
      <c r="B278" s="984"/>
      <c r="C278" s="984"/>
      <c r="D278" s="984"/>
      <c r="E278" s="987"/>
    </row>
    <row r="279" spans="1:5" ht="15.75" outlineLevel="1" collapsed="1" thickBot="1">
      <c r="A279" s="988"/>
      <c r="B279" s="989"/>
      <c r="C279" s="989"/>
      <c r="D279" s="989"/>
      <c r="E279" s="990"/>
    </row>
    <row r="280" spans="1:5" outlineLevel="1">
      <c r="A280" s="968" t="s">
        <v>3090</v>
      </c>
      <c r="B280" s="969"/>
      <c r="C280" s="969"/>
      <c r="D280" s="970"/>
      <c r="E280" s="991" t="s">
        <v>78</v>
      </c>
    </row>
    <row r="281" spans="1:5" outlineLevel="1">
      <c r="A281" s="962" t="s">
        <v>23</v>
      </c>
      <c r="B281" s="963"/>
      <c r="C281" s="963"/>
      <c r="D281" s="415"/>
      <c r="E281" s="992"/>
    </row>
    <row r="282" spans="1:5" outlineLevel="1">
      <c r="A282" s="962" t="s">
        <v>3091</v>
      </c>
      <c r="B282" s="964"/>
      <c r="C282" s="9" t="s">
        <v>3088</v>
      </c>
      <c r="D282" s="416"/>
      <c r="E282" s="992"/>
    </row>
    <row r="283" spans="1:5" outlineLevel="1">
      <c r="A283" s="965"/>
      <c r="B283" s="964"/>
      <c r="C283" s="9" t="s">
        <v>3092</v>
      </c>
      <c r="D283" s="416"/>
      <c r="E283" s="992"/>
    </row>
    <row r="284" spans="1:5" outlineLevel="1">
      <c r="A284" s="965"/>
      <c r="B284" s="964"/>
      <c r="C284" s="8" t="s">
        <v>3093</v>
      </c>
      <c r="D284" s="416"/>
      <c r="E284" s="992"/>
    </row>
    <row r="285" spans="1:5" outlineLevel="1">
      <c r="A285" s="825" t="s">
        <v>3094</v>
      </c>
      <c r="B285" s="949"/>
      <c r="C285" s="949"/>
      <c r="D285" s="975"/>
      <c r="E285" s="992"/>
    </row>
    <row r="286" spans="1:5" outlineLevel="1">
      <c r="A286" s="825" t="s">
        <v>60</v>
      </c>
      <c r="B286" s="949"/>
      <c r="C286" s="949"/>
      <c r="D286" s="975"/>
      <c r="E286" s="992"/>
    </row>
    <row r="287" spans="1:5" outlineLevel="2">
      <c r="A287" s="976" t="s">
        <v>60</v>
      </c>
      <c r="B287" s="977"/>
      <c r="C287" s="977"/>
      <c r="D287" s="978"/>
      <c r="E287" s="993" t="s">
        <v>78</v>
      </c>
    </row>
    <row r="288" spans="1:5" outlineLevel="2">
      <c r="A288" s="976"/>
      <c r="B288" s="977"/>
      <c r="C288" s="977"/>
      <c r="D288" s="978"/>
      <c r="E288" s="993"/>
    </row>
    <row r="289" spans="1:5" outlineLevel="2">
      <c r="A289" s="976"/>
      <c r="B289" s="977"/>
      <c r="C289" s="977"/>
      <c r="D289" s="978"/>
      <c r="E289" s="993"/>
    </row>
    <row r="290" spans="1:5" outlineLevel="2">
      <c r="A290" s="976"/>
      <c r="B290" s="977"/>
      <c r="C290" s="977"/>
      <c r="D290" s="978"/>
      <c r="E290" s="993"/>
    </row>
    <row r="291" spans="1:5" outlineLevel="2">
      <c r="A291" s="976"/>
      <c r="B291" s="977"/>
      <c r="C291" s="977"/>
      <c r="D291" s="978"/>
      <c r="E291" s="993"/>
    </row>
    <row r="292" spans="1:5" outlineLevel="2">
      <c r="A292" s="976"/>
      <c r="B292" s="977"/>
      <c r="C292" s="977"/>
      <c r="D292" s="978"/>
      <c r="E292" s="993"/>
    </row>
    <row r="293" spans="1:5" outlineLevel="2">
      <c r="A293" s="976"/>
      <c r="B293" s="977"/>
      <c r="C293" s="977"/>
      <c r="D293" s="978"/>
      <c r="E293" s="993"/>
    </row>
    <row r="294" spans="1:5" outlineLevel="2">
      <c r="A294" s="976"/>
      <c r="B294" s="977"/>
      <c r="C294" s="977"/>
      <c r="D294" s="978"/>
      <c r="E294" s="993"/>
    </row>
    <row r="295" spans="1:5" outlineLevel="2">
      <c r="A295" s="976"/>
      <c r="B295" s="977"/>
      <c r="C295" s="977"/>
      <c r="D295" s="978"/>
      <c r="E295" s="993"/>
    </row>
    <row r="296" spans="1:5" outlineLevel="2">
      <c r="A296" s="976"/>
      <c r="B296" s="977"/>
      <c r="C296" s="977"/>
      <c r="D296" s="978"/>
      <c r="E296" s="993"/>
    </row>
    <row r="297" spans="1:5" outlineLevel="2">
      <c r="A297" s="976"/>
      <c r="B297" s="977"/>
      <c r="C297" s="977"/>
      <c r="D297" s="978"/>
      <c r="E297" s="993"/>
    </row>
    <row r="298" spans="1:5" outlineLevel="2">
      <c r="A298" s="976"/>
      <c r="B298" s="977"/>
      <c r="C298" s="977"/>
      <c r="D298" s="978"/>
      <c r="E298" s="993"/>
    </row>
    <row r="299" spans="1:5" outlineLevel="2">
      <c r="A299" s="976"/>
      <c r="B299" s="977"/>
      <c r="C299" s="977"/>
      <c r="D299" s="978"/>
      <c r="E299" s="993"/>
    </row>
    <row r="300" spans="1:5" outlineLevel="2">
      <c r="A300" s="976"/>
      <c r="B300" s="977"/>
      <c r="C300" s="977"/>
      <c r="D300" s="978"/>
      <c r="E300" s="993"/>
    </row>
    <row r="301" spans="1:5" outlineLevel="2">
      <c r="A301" s="976"/>
      <c r="B301" s="977"/>
      <c r="C301" s="977"/>
      <c r="D301" s="978"/>
      <c r="E301" s="993"/>
    </row>
    <row r="302" spans="1:5" outlineLevel="2">
      <c r="A302" s="976"/>
      <c r="B302" s="977"/>
      <c r="C302" s="977"/>
      <c r="D302" s="978"/>
      <c r="E302" s="993"/>
    </row>
    <row r="303" spans="1:5" outlineLevel="2">
      <c r="A303" s="976"/>
      <c r="B303" s="977"/>
      <c r="C303" s="977"/>
      <c r="D303" s="978"/>
      <c r="E303" s="993"/>
    </row>
    <row r="304" spans="1:5" outlineLevel="2">
      <c r="A304" s="976"/>
      <c r="B304" s="977"/>
      <c r="C304" s="977"/>
      <c r="D304" s="978"/>
      <c r="E304" s="993"/>
    </row>
    <row r="305" spans="1:5" outlineLevel="2">
      <c r="A305" s="976"/>
      <c r="B305" s="977"/>
      <c r="C305" s="977"/>
      <c r="D305" s="978"/>
      <c r="E305" s="993"/>
    </row>
    <row r="306" spans="1:5" ht="15.75" outlineLevel="2" thickBot="1">
      <c r="A306" s="981"/>
      <c r="B306" s="982"/>
      <c r="C306" s="982"/>
      <c r="D306" s="983"/>
      <c r="E306" s="994"/>
    </row>
    <row r="307" spans="1:5" outlineLevel="1" collapsed="1">
      <c r="A307" s="939" t="s">
        <v>3095</v>
      </c>
      <c r="B307" s="940"/>
      <c r="C307" s="940"/>
      <c r="D307" s="940"/>
      <c r="E307" s="995" t="s">
        <v>78</v>
      </c>
    </row>
    <row r="308" spans="1:5" outlineLevel="1">
      <c r="A308" s="979"/>
      <c r="B308" s="980"/>
      <c r="C308" s="980"/>
      <c r="D308" s="980"/>
      <c r="E308" s="996"/>
    </row>
    <row r="309" spans="1:5" outlineLevel="2">
      <c r="A309" s="979"/>
      <c r="B309" s="980"/>
      <c r="C309" s="980"/>
      <c r="D309" s="980"/>
      <c r="E309" s="985" t="s">
        <v>78</v>
      </c>
    </row>
    <row r="310" spans="1:5" outlineLevel="2">
      <c r="A310" s="979"/>
      <c r="B310" s="980"/>
      <c r="C310" s="980"/>
      <c r="D310" s="980"/>
      <c r="E310" s="986"/>
    </row>
    <row r="311" spans="1:5" outlineLevel="2">
      <c r="A311" s="979"/>
      <c r="B311" s="980"/>
      <c r="C311" s="980"/>
      <c r="D311" s="980"/>
      <c r="E311" s="986"/>
    </row>
    <row r="312" spans="1:5" outlineLevel="2">
      <c r="A312" s="979"/>
      <c r="B312" s="980"/>
      <c r="C312" s="980"/>
      <c r="D312" s="980"/>
      <c r="E312" s="986"/>
    </row>
    <row r="313" spans="1:5" outlineLevel="2">
      <c r="A313" s="979"/>
      <c r="B313" s="980"/>
      <c r="C313" s="980"/>
      <c r="D313" s="980"/>
      <c r="E313" s="986"/>
    </row>
    <row r="314" spans="1:5" outlineLevel="2">
      <c r="A314" s="979"/>
      <c r="B314" s="980"/>
      <c r="C314" s="980"/>
      <c r="D314" s="980"/>
      <c r="E314" s="986"/>
    </row>
    <row r="315" spans="1:5" outlineLevel="2">
      <c r="A315" s="979"/>
      <c r="B315" s="980"/>
      <c r="C315" s="980"/>
      <c r="D315" s="980"/>
      <c r="E315" s="986"/>
    </row>
    <row r="316" spans="1:5" outlineLevel="2">
      <c r="A316" s="979"/>
      <c r="B316" s="980"/>
      <c r="C316" s="980"/>
      <c r="D316" s="980"/>
      <c r="E316" s="986"/>
    </row>
    <row r="317" spans="1:5" outlineLevel="2">
      <c r="A317" s="979"/>
      <c r="B317" s="980"/>
      <c r="C317" s="980"/>
      <c r="D317" s="980"/>
      <c r="E317" s="986"/>
    </row>
    <row r="318" spans="1:5" outlineLevel="2">
      <c r="A318" s="979"/>
      <c r="B318" s="980"/>
      <c r="C318" s="980"/>
      <c r="D318" s="980"/>
      <c r="E318" s="986"/>
    </row>
    <row r="319" spans="1:5" outlineLevel="2">
      <c r="A319" s="979"/>
      <c r="B319" s="980"/>
      <c r="C319" s="980"/>
      <c r="D319" s="980"/>
      <c r="E319" s="986"/>
    </row>
    <row r="320" spans="1:5" outlineLevel="2">
      <c r="A320" s="979"/>
      <c r="B320" s="980"/>
      <c r="C320" s="980"/>
      <c r="D320" s="980"/>
      <c r="E320" s="986"/>
    </row>
    <row r="321" spans="1:5" outlineLevel="2">
      <c r="A321" s="979"/>
      <c r="B321" s="980"/>
      <c r="C321" s="980"/>
      <c r="D321" s="980"/>
      <c r="E321" s="986"/>
    </row>
    <row r="322" spans="1:5" outlineLevel="2">
      <c r="A322" s="979"/>
      <c r="B322" s="980"/>
      <c r="C322" s="980"/>
      <c r="D322" s="980"/>
      <c r="E322" s="986"/>
    </row>
    <row r="323" spans="1:5" outlineLevel="2">
      <c r="A323" s="979"/>
      <c r="B323" s="980"/>
      <c r="C323" s="980"/>
      <c r="D323" s="980"/>
      <c r="E323" s="986"/>
    </row>
    <row r="324" spans="1:5" outlineLevel="2">
      <c r="A324" s="979"/>
      <c r="B324" s="980"/>
      <c r="C324" s="980"/>
      <c r="D324" s="980"/>
      <c r="E324" s="986"/>
    </row>
    <row r="325" spans="1:5" outlineLevel="2">
      <c r="A325" s="979"/>
      <c r="B325" s="980"/>
      <c r="C325" s="980"/>
      <c r="D325" s="980"/>
      <c r="E325" s="986"/>
    </row>
    <row r="326" spans="1:5" outlineLevel="2">
      <c r="A326" s="979"/>
      <c r="B326" s="980"/>
      <c r="C326" s="980"/>
      <c r="D326" s="980"/>
      <c r="E326" s="986"/>
    </row>
    <row r="327" spans="1:5" outlineLevel="2">
      <c r="A327" s="979"/>
      <c r="B327" s="980"/>
      <c r="C327" s="980"/>
      <c r="D327" s="980"/>
      <c r="E327" s="986"/>
    </row>
    <row r="328" spans="1:5" ht="15.75" outlineLevel="2" thickBot="1">
      <c r="A328" s="743"/>
      <c r="B328" s="984"/>
      <c r="C328" s="984"/>
      <c r="D328" s="984"/>
      <c r="E328" s="987"/>
    </row>
    <row r="329" spans="1:5" ht="15.75" outlineLevel="1" collapsed="1" thickBot="1">
      <c r="A329" s="988"/>
      <c r="B329" s="989"/>
      <c r="C329" s="989"/>
      <c r="D329" s="989"/>
      <c r="E329" s="990"/>
    </row>
    <row r="330" spans="1:5" outlineLevel="1">
      <c r="A330" s="968" t="s">
        <v>3090</v>
      </c>
      <c r="B330" s="969"/>
      <c r="C330" s="969"/>
      <c r="D330" s="970"/>
      <c r="E330" s="991" t="s">
        <v>78</v>
      </c>
    </row>
    <row r="331" spans="1:5" outlineLevel="1">
      <c r="A331" s="962" t="s">
        <v>23</v>
      </c>
      <c r="B331" s="963"/>
      <c r="C331" s="963"/>
      <c r="D331" s="415"/>
      <c r="E331" s="992"/>
    </row>
    <row r="332" spans="1:5" outlineLevel="1">
      <c r="A332" s="962" t="s">
        <v>3091</v>
      </c>
      <c r="B332" s="964"/>
      <c r="C332" s="9" t="s">
        <v>3088</v>
      </c>
      <c r="D332" s="416"/>
      <c r="E332" s="992"/>
    </row>
    <row r="333" spans="1:5" outlineLevel="1">
      <c r="A333" s="965"/>
      <c r="B333" s="964"/>
      <c r="C333" s="9" t="s">
        <v>3092</v>
      </c>
      <c r="D333" s="416"/>
      <c r="E333" s="992"/>
    </row>
    <row r="334" spans="1:5" outlineLevel="1">
      <c r="A334" s="965"/>
      <c r="B334" s="964"/>
      <c r="C334" s="8" t="s">
        <v>3093</v>
      </c>
      <c r="D334" s="416"/>
      <c r="E334" s="992"/>
    </row>
    <row r="335" spans="1:5" outlineLevel="1">
      <c r="A335" s="825" t="s">
        <v>3094</v>
      </c>
      <c r="B335" s="949"/>
      <c r="C335" s="949"/>
      <c r="D335" s="975"/>
      <c r="E335" s="992"/>
    </row>
    <row r="336" spans="1:5" outlineLevel="1">
      <c r="A336" s="825" t="s">
        <v>60</v>
      </c>
      <c r="B336" s="949"/>
      <c r="C336" s="949"/>
      <c r="D336" s="975"/>
      <c r="E336" s="992"/>
    </row>
    <row r="337" spans="1:5" outlineLevel="2">
      <c r="A337" s="976" t="s">
        <v>60</v>
      </c>
      <c r="B337" s="977"/>
      <c r="C337" s="977"/>
      <c r="D337" s="978"/>
      <c r="E337" s="993" t="s">
        <v>78</v>
      </c>
    </row>
    <row r="338" spans="1:5" outlineLevel="2">
      <c r="A338" s="976"/>
      <c r="B338" s="977"/>
      <c r="C338" s="977"/>
      <c r="D338" s="978"/>
      <c r="E338" s="993"/>
    </row>
    <row r="339" spans="1:5" outlineLevel="2">
      <c r="A339" s="976"/>
      <c r="B339" s="977"/>
      <c r="C339" s="977"/>
      <c r="D339" s="978"/>
      <c r="E339" s="993"/>
    </row>
    <row r="340" spans="1:5" outlineLevel="2">
      <c r="A340" s="976"/>
      <c r="B340" s="977"/>
      <c r="C340" s="977"/>
      <c r="D340" s="978"/>
      <c r="E340" s="993"/>
    </row>
    <row r="341" spans="1:5" outlineLevel="2">
      <c r="A341" s="976"/>
      <c r="B341" s="977"/>
      <c r="C341" s="977"/>
      <c r="D341" s="978"/>
      <c r="E341" s="993"/>
    </row>
    <row r="342" spans="1:5" outlineLevel="2">
      <c r="A342" s="976"/>
      <c r="B342" s="977"/>
      <c r="C342" s="977"/>
      <c r="D342" s="978"/>
      <c r="E342" s="993"/>
    </row>
    <row r="343" spans="1:5" outlineLevel="2">
      <c r="A343" s="976"/>
      <c r="B343" s="977"/>
      <c r="C343" s="977"/>
      <c r="D343" s="978"/>
      <c r="E343" s="993"/>
    </row>
    <row r="344" spans="1:5" outlineLevel="2">
      <c r="A344" s="976"/>
      <c r="B344" s="977"/>
      <c r="C344" s="977"/>
      <c r="D344" s="978"/>
      <c r="E344" s="993"/>
    </row>
    <row r="345" spans="1:5" outlineLevel="2">
      <c r="A345" s="976"/>
      <c r="B345" s="977"/>
      <c r="C345" s="977"/>
      <c r="D345" s="978"/>
      <c r="E345" s="993"/>
    </row>
    <row r="346" spans="1:5" outlineLevel="2">
      <c r="A346" s="976"/>
      <c r="B346" s="977"/>
      <c r="C346" s="977"/>
      <c r="D346" s="978"/>
      <c r="E346" s="993"/>
    </row>
    <row r="347" spans="1:5" outlineLevel="2">
      <c r="A347" s="976"/>
      <c r="B347" s="977"/>
      <c r="C347" s="977"/>
      <c r="D347" s="978"/>
      <c r="E347" s="993"/>
    </row>
    <row r="348" spans="1:5" outlineLevel="2">
      <c r="A348" s="976"/>
      <c r="B348" s="977"/>
      <c r="C348" s="977"/>
      <c r="D348" s="978"/>
      <c r="E348" s="993"/>
    </row>
    <row r="349" spans="1:5" outlineLevel="2">
      <c r="A349" s="976"/>
      <c r="B349" s="977"/>
      <c r="C349" s="977"/>
      <c r="D349" s="978"/>
      <c r="E349" s="993"/>
    </row>
    <row r="350" spans="1:5" outlineLevel="2">
      <c r="A350" s="976"/>
      <c r="B350" s="977"/>
      <c r="C350" s="977"/>
      <c r="D350" s="978"/>
      <c r="E350" s="993"/>
    </row>
    <row r="351" spans="1:5" outlineLevel="2">
      <c r="A351" s="976"/>
      <c r="B351" s="977"/>
      <c r="C351" s="977"/>
      <c r="D351" s="978"/>
      <c r="E351" s="993"/>
    </row>
    <row r="352" spans="1:5" outlineLevel="2">
      <c r="A352" s="976"/>
      <c r="B352" s="977"/>
      <c r="C352" s="977"/>
      <c r="D352" s="978"/>
      <c r="E352" s="993"/>
    </row>
    <row r="353" spans="1:5" outlineLevel="2">
      <c r="A353" s="976"/>
      <c r="B353" s="977"/>
      <c r="C353" s="977"/>
      <c r="D353" s="978"/>
      <c r="E353" s="993"/>
    </row>
    <row r="354" spans="1:5" outlineLevel="2">
      <c r="A354" s="976"/>
      <c r="B354" s="977"/>
      <c r="C354" s="977"/>
      <c r="D354" s="978"/>
      <c r="E354" s="993"/>
    </row>
    <row r="355" spans="1:5" outlineLevel="2">
      <c r="A355" s="976"/>
      <c r="B355" s="977"/>
      <c r="C355" s="977"/>
      <c r="D355" s="978"/>
      <c r="E355" s="993"/>
    </row>
    <row r="356" spans="1:5" ht="15.75" outlineLevel="2" thickBot="1">
      <c r="A356" s="981"/>
      <c r="B356" s="982"/>
      <c r="C356" s="982"/>
      <c r="D356" s="983"/>
      <c r="E356" s="994"/>
    </row>
    <row r="357" spans="1:5" outlineLevel="1" collapsed="1">
      <c r="A357" s="939" t="s">
        <v>3095</v>
      </c>
      <c r="B357" s="940"/>
      <c r="C357" s="940"/>
      <c r="D357" s="940"/>
      <c r="E357" s="995" t="s">
        <v>78</v>
      </c>
    </row>
    <row r="358" spans="1:5" outlineLevel="1">
      <c r="A358" s="979"/>
      <c r="B358" s="980"/>
      <c r="C358" s="980"/>
      <c r="D358" s="980"/>
      <c r="E358" s="996"/>
    </row>
    <row r="359" spans="1:5" outlineLevel="2">
      <c r="A359" s="979"/>
      <c r="B359" s="980"/>
      <c r="C359" s="980"/>
      <c r="D359" s="980"/>
      <c r="E359" s="985" t="s">
        <v>78</v>
      </c>
    </row>
    <row r="360" spans="1:5" outlineLevel="2">
      <c r="A360" s="979"/>
      <c r="B360" s="980"/>
      <c r="C360" s="980"/>
      <c r="D360" s="980"/>
      <c r="E360" s="986"/>
    </row>
    <row r="361" spans="1:5" outlineLevel="2">
      <c r="A361" s="979"/>
      <c r="B361" s="980"/>
      <c r="C361" s="980"/>
      <c r="D361" s="980"/>
      <c r="E361" s="986"/>
    </row>
    <row r="362" spans="1:5" outlineLevel="2">
      <c r="A362" s="979"/>
      <c r="B362" s="980"/>
      <c r="C362" s="980"/>
      <c r="D362" s="980"/>
      <c r="E362" s="986"/>
    </row>
    <row r="363" spans="1:5" outlineLevel="2">
      <c r="A363" s="979"/>
      <c r="B363" s="980"/>
      <c r="C363" s="980"/>
      <c r="D363" s="980"/>
      <c r="E363" s="986"/>
    </row>
    <row r="364" spans="1:5" outlineLevel="2">
      <c r="A364" s="979"/>
      <c r="B364" s="980"/>
      <c r="C364" s="980"/>
      <c r="D364" s="980"/>
      <c r="E364" s="986"/>
    </row>
    <row r="365" spans="1:5" outlineLevel="2">
      <c r="A365" s="979"/>
      <c r="B365" s="980"/>
      <c r="C365" s="980"/>
      <c r="D365" s="980"/>
      <c r="E365" s="986"/>
    </row>
    <row r="366" spans="1:5" outlineLevel="2">
      <c r="A366" s="979"/>
      <c r="B366" s="980"/>
      <c r="C366" s="980"/>
      <c r="D366" s="980"/>
      <c r="E366" s="986"/>
    </row>
    <row r="367" spans="1:5" outlineLevel="2">
      <c r="A367" s="979"/>
      <c r="B367" s="980"/>
      <c r="C367" s="980"/>
      <c r="D367" s="980"/>
      <c r="E367" s="986"/>
    </row>
    <row r="368" spans="1:5" outlineLevel="2">
      <c r="A368" s="979"/>
      <c r="B368" s="980"/>
      <c r="C368" s="980"/>
      <c r="D368" s="980"/>
      <c r="E368" s="986"/>
    </row>
    <row r="369" spans="1:5" outlineLevel="2">
      <c r="A369" s="979"/>
      <c r="B369" s="980"/>
      <c r="C369" s="980"/>
      <c r="D369" s="980"/>
      <c r="E369" s="986"/>
    </row>
    <row r="370" spans="1:5" outlineLevel="2">
      <c r="A370" s="979"/>
      <c r="B370" s="980"/>
      <c r="C370" s="980"/>
      <c r="D370" s="980"/>
      <c r="E370" s="986"/>
    </row>
    <row r="371" spans="1:5" outlineLevel="2">
      <c r="A371" s="979"/>
      <c r="B371" s="980"/>
      <c r="C371" s="980"/>
      <c r="D371" s="980"/>
      <c r="E371" s="986"/>
    </row>
    <row r="372" spans="1:5" outlineLevel="2">
      <c r="A372" s="979"/>
      <c r="B372" s="980"/>
      <c r="C372" s="980"/>
      <c r="D372" s="980"/>
      <c r="E372" s="986"/>
    </row>
    <row r="373" spans="1:5" outlineLevel="2">
      <c r="A373" s="979"/>
      <c r="B373" s="980"/>
      <c r="C373" s="980"/>
      <c r="D373" s="980"/>
      <c r="E373" s="986"/>
    </row>
    <row r="374" spans="1:5" outlineLevel="2">
      <c r="A374" s="979"/>
      <c r="B374" s="980"/>
      <c r="C374" s="980"/>
      <c r="D374" s="980"/>
      <c r="E374" s="986"/>
    </row>
    <row r="375" spans="1:5" outlineLevel="2">
      <c r="A375" s="979"/>
      <c r="B375" s="980"/>
      <c r="C375" s="980"/>
      <c r="D375" s="980"/>
      <c r="E375" s="986"/>
    </row>
    <row r="376" spans="1:5" outlineLevel="2">
      <c r="A376" s="979"/>
      <c r="B376" s="980"/>
      <c r="C376" s="980"/>
      <c r="D376" s="980"/>
      <c r="E376" s="986"/>
    </row>
    <row r="377" spans="1:5" outlineLevel="2">
      <c r="A377" s="979"/>
      <c r="B377" s="980"/>
      <c r="C377" s="980"/>
      <c r="D377" s="980"/>
      <c r="E377" s="986"/>
    </row>
    <row r="378" spans="1:5" ht="15.75" outlineLevel="2" thickBot="1">
      <c r="A378" s="743"/>
      <c r="B378" s="984"/>
      <c r="C378" s="984"/>
      <c r="D378" s="984"/>
      <c r="E378" s="987"/>
    </row>
    <row r="379" spans="1:5" ht="15.75" outlineLevel="1" collapsed="1" thickBot="1">
      <c r="A379" s="988"/>
      <c r="B379" s="989"/>
      <c r="C379" s="989"/>
      <c r="D379" s="989"/>
      <c r="E379" s="990"/>
    </row>
    <row r="380" spans="1:5" outlineLevel="1">
      <c r="A380" s="968" t="s">
        <v>3090</v>
      </c>
      <c r="B380" s="969"/>
      <c r="C380" s="969"/>
      <c r="D380" s="970"/>
      <c r="E380" s="991" t="s">
        <v>78</v>
      </c>
    </row>
    <row r="381" spans="1:5" outlineLevel="1">
      <c r="A381" s="962" t="s">
        <v>23</v>
      </c>
      <c r="B381" s="963"/>
      <c r="C381" s="963"/>
      <c r="D381" s="415"/>
      <c r="E381" s="992"/>
    </row>
    <row r="382" spans="1:5" outlineLevel="1">
      <c r="A382" s="962" t="s">
        <v>3091</v>
      </c>
      <c r="B382" s="964"/>
      <c r="C382" s="9" t="s">
        <v>3088</v>
      </c>
      <c r="D382" s="416"/>
      <c r="E382" s="992"/>
    </row>
    <row r="383" spans="1:5" outlineLevel="1">
      <c r="A383" s="965"/>
      <c r="B383" s="964"/>
      <c r="C383" s="9" t="s">
        <v>3092</v>
      </c>
      <c r="D383" s="416"/>
      <c r="E383" s="992"/>
    </row>
    <row r="384" spans="1:5" outlineLevel="1">
      <c r="A384" s="965"/>
      <c r="B384" s="964"/>
      <c r="C384" s="8" t="s">
        <v>3093</v>
      </c>
      <c r="D384" s="416"/>
      <c r="E384" s="992"/>
    </row>
    <row r="385" spans="1:5" outlineLevel="1">
      <c r="A385" s="825" t="s">
        <v>3094</v>
      </c>
      <c r="B385" s="949"/>
      <c r="C385" s="949"/>
      <c r="D385" s="975"/>
      <c r="E385" s="992"/>
    </row>
    <row r="386" spans="1:5" outlineLevel="1">
      <c r="A386" s="825" t="s">
        <v>60</v>
      </c>
      <c r="B386" s="949"/>
      <c r="C386" s="949"/>
      <c r="D386" s="975"/>
      <c r="E386" s="992"/>
    </row>
    <row r="387" spans="1:5" outlineLevel="2">
      <c r="A387" s="976" t="s">
        <v>60</v>
      </c>
      <c r="B387" s="977"/>
      <c r="C387" s="977"/>
      <c r="D387" s="978"/>
      <c r="E387" s="993" t="s">
        <v>78</v>
      </c>
    </row>
    <row r="388" spans="1:5" outlineLevel="2">
      <c r="A388" s="976"/>
      <c r="B388" s="977"/>
      <c r="C388" s="977"/>
      <c r="D388" s="978"/>
      <c r="E388" s="993"/>
    </row>
    <row r="389" spans="1:5" outlineLevel="2">
      <c r="A389" s="976"/>
      <c r="B389" s="977"/>
      <c r="C389" s="977"/>
      <c r="D389" s="978"/>
      <c r="E389" s="993"/>
    </row>
    <row r="390" spans="1:5" outlineLevel="2">
      <c r="A390" s="976"/>
      <c r="B390" s="977"/>
      <c r="C390" s="977"/>
      <c r="D390" s="978"/>
      <c r="E390" s="993"/>
    </row>
    <row r="391" spans="1:5" outlineLevel="2">
      <c r="A391" s="976"/>
      <c r="B391" s="977"/>
      <c r="C391" s="977"/>
      <c r="D391" s="978"/>
      <c r="E391" s="993"/>
    </row>
    <row r="392" spans="1:5" outlineLevel="2">
      <c r="A392" s="976"/>
      <c r="B392" s="977"/>
      <c r="C392" s="977"/>
      <c r="D392" s="978"/>
      <c r="E392" s="993"/>
    </row>
    <row r="393" spans="1:5" outlineLevel="2">
      <c r="A393" s="976"/>
      <c r="B393" s="977"/>
      <c r="C393" s="977"/>
      <c r="D393" s="978"/>
      <c r="E393" s="993"/>
    </row>
    <row r="394" spans="1:5" outlineLevel="2">
      <c r="A394" s="976"/>
      <c r="B394" s="977"/>
      <c r="C394" s="977"/>
      <c r="D394" s="978"/>
      <c r="E394" s="993"/>
    </row>
    <row r="395" spans="1:5" outlineLevel="2">
      <c r="A395" s="976"/>
      <c r="B395" s="977"/>
      <c r="C395" s="977"/>
      <c r="D395" s="978"/>
      <c r="E395" s="993"/>
    </row>
    <row r="396" spans="1:5" outlineLevel="2">
      <c r="A396" s="976"/>
      <c r="B396" s="977"/>
      <c r="C396" s="977"/>
      <c r="D396" s="978"/>
      <c r="E396" s="993"/>
    </row>
    <row r="397" spans="1:5" outlineLevel="2">
      <c r="A397" s="976"/>
      <c r="B397" s="977"/>
      <c r="C397" s="977"/>
      <c r="D397" s="978"/>
      <c r="E397" s="993"/>
    </row>
    <row r="398" spans="1:5" outlineLevel="2">
      <c r="A398" s="976"/>
      <c r="B398" s="977"/>
      <c r="C398" s="977"/>
      <c r="D398" s="978"/>
      <c r="E398" s="993"/>
    </row>
    <row r="399" spans="1:5" outlineLevel="2">
      <c r="A399" s="976"/>
      <c r="B399" s="977"/>
      <c r="C399" s="977"/>
      <c r="D399" s="978"/>
      <c r="E399" s="993"/>
    </row>
    <row r="400" spans="1:5" outlineLevel="2">
      <c r="A400" s="976"/>
      <c r="B400" s="977"/>
      <c r="C400" s="977"/>
      <c r="D400" s="978"/>
      <c r="E400" s="993"/>
    </row>
    <row r="401" spans="1:5" outlineLevel="2">
      <c r="A401" s="976"/>
      <c r="B401" s="977"/>
      <c r="C401" s="977"/>
      <c r="D401" s="978"/>
      <c r="E401" s="993"/>
    </row>
    <row r="402" spans="1:5" outlineLevel="2">
      <c r="A402" s="976"/>
      <c r="B402" s="977"/>
      <c r="C402" s="977"/>
      <c r="D402" s="978"/>
      <c r="E402" s="993"/>
    </row>
    <row r="403" spans="1:5" outlineLevel="2">
      <c r="A403" s="976"/>
      <c r="B403" s="977"/>
      <c r="C403" s="977"/>
      <c r="D403" s="978"/>
      <c r="E403" s="993"/>
    </row>
    <row r="404" spans="1:5" outlineLevel="2">
      <c r="A404" s="976"/>
      <c r="B404" s="977"/>
      <c r="C404" s="977"/>
      <c r="D404" s="978"/>
      <c r="E404" s="993"/>
    </row>
    <row r="405" spans="1:5" outlineLevel="2">
      <c r="A405" s="976"/>
      <c r="B405" s="977"/>
      <c r="C405" s="977"/>
      <c r="D405" s="978"/>
      <c r="E405" s="993"/>
    </row>
    <row r="406" spans="1:5" ht="15.75" outlineLevel="2" thickBot="1">
      <c r="A406" s="981"/>
      <c r="B406" s="982"/>
      <c r="C406" s="982"/>
      <c r="D406" s="983"/>
      <c r="E406" s="994"/>
    </row>
    <row r="407" spans="1:5" outlineLevel="1" collapsed="1">
      <c r="A407" s="939" t="s">
        <v>3095</v>
      </c>
      <c r="B407" s="940"/>
      <c r="C407" s="940"/>
      <c r="D407" s="940"/>
      <c r="E407" s="995" t="s">
        <v>78</v>
      </c>
    </row>
    <row r="408" spans="1:5" outlineLevel="1">
      <c r="A408" s="979"/>
      <c r="B408" s="980"/>
      <c r="C408" s="980"/>
      <c r="D408" s="980"/>
      <c r="E408" s="996"/>
    </row>
    <row r="409" spans="1:5" outlineLevel="2">
      <c r="A409" s="979"/>
      <c r="B409" s="980"/>
      <c r="C409" s="980"/>
      <c r="D409" s="980"/>
      <c r="E409" s="985" t="s">
        <v>78</v>
      </c>
    </row>
    <row r="410" spans="1:5" outlineLevel="2">
      <c r="A410" s="979"/>
      <c r="B410" s="980"/>
      <c r="C410" s="980"/>
      <c r="D410" s="980"/>
      <c r="E410" s="986"/>
    </row>
    <row r="411" spans="1:5" outlineLevel="2">
      <c r="A411" s="979"/>
      <c r="B411" s="980"/>
      <c r="C411" s="980"/>
      <c r="D411" s="980"/>
      <c r="E411" s="986"/>
    </row>
    <row r="412" spans="1:5" outlineLevel="2">
      <c r="A412" s="979"/>
      <c r="B412" s="980"/>
      <c r="C412" s="980"/>
      <c r="D412" s="980"/>
      <c r="E412" s="986"/>
    </row>
    <row r="413" spans="1:5" outlineLevel="2">
      <c r="A413" s="979"/>
      <c r="B413" s="980"/>
      <c r="C413" s="980"/>
      <c r="D413" s="980"/>
      <c r="E413" s="986"/>
    </row>
    <row r="414" spans="1:5" outlineLevel="2">
      <c r="A414" s="979"/>
      <c r="B414" s="980"/>
      <c r="C414" s="980"/>
      <c r="D414" s="980"/>
      <c r="E414" s="986"/>
    </row>
    <row r="415" spans="1:5" outlineLevel="2">
      <c r="A415" s="979"/>
      <c r="B415" s="980"/>
      <c r="C415" s="980"/>
      <c r="D415" s="980"/>
      <c r="E415" s="986"/>
    </row>
    <row r="416" spans="1:5" outlineLevel="2">
      <c r="A416" s="979"/>
      <c r="B416" s="980"/>
      <c r="C416" s="980"/>
      <c r="D416" s="980"/>
      <c r="E416" s="986"/>
    </row>
    <row r="417" spans="1:5" outlineLevel="2">
      <c r="A417" s="979"/>
      <c r="B417" s="980"/>
      <c r="C417" s="980"/>
      <c r="D417" s="980"/>
      <c r="E417" s="986"/>
    </row>
    <row r="418" spans="1:5" outlineLevel="2">
      <c r="A418" s="979"/>
      <c r="B418" s="980"/>
      <c r="C418" s="980"/>
      <c r="D418" s="980"/>
      <c r="E418" s="986"/>
    </row>
    <row r="419" spans="1:5" outlineLevel="2">
      <c r="A419" s="979"/>
      <c r="B419" s="980"/>
      <c r="C419" s="980"/>
      <c r="D419" s="980"/>
      <c r="E419" s="986"/>
    </row>
    <row r="420" spans="1:5" outlineLevel="2">
      <c r="A420" s="979"/>
      <c r="B420" s="980"/>
      <c r="C420" s="980"/>
      <c r="D420" s="980"/>
      <c r="E420" s="986"/>
    </row>
    <row r="421" spans="1:5" outlineLevel="2">
      <c r="A421" s="979"/>
      <c r="B421" s="980"/>
      <c r="C421" s="980"/>
      <c r="D421" s="980"/>
      <c r="E421" s="986"/>
    </row>
    <row r="422" spans="1:5" outlineLevel="2">
      <c r="A422" s="979"/>
      <c r="B422" s="980"/>
      <c r="C422" s="980"/>
      <c r="D422" s="980"/>
      <c r="E422" s="986"/>
    </row>
    <row r="423" spans="1:5" outlineLevel="2">
      <c r="A423" s="979"/>
      <c r="B423" s="980"/>
      <c r="C423" s="980"/>
      <c r="D423" s="980"/>
      <c r="E423" s="986"/>
    </row>
    <row r="424" spans="1:5" outlineLevel="2">
      <c r="A424" s="979"/>
      <c r="B424" s="980"/>
      <c r="C424" s="980"/>
      <c r="D424" s="980"/>
      <c r="E424" s="986"/>
    </row>
    <row r="425" spans="1:5" outlineLevel="2">
      <c r="A425" s="979"/>
      <c r="B425" s="980"/>
      <c r="C425" s="980"/>
      <c r="D425" s="980"/>
      <c r="E425" s="986"/>
    </row>
    <row r="426" spans="1:5" outlineLevel="2">
      <c r="A426" s="979"/>
      <c r="B426" s="980"/>
      <c r="C426" s="980"/>
      <c r="D426" s="980"/>
      <c r="E426" s="986"/>
    </row>
    <row r="427" spans="1:5" outlineLevel="2">
      <c r="A427" s="979"/>
      <c r="B427" s="980"/>
      <c r="C427" s="980"/>
      <c r="D427" s="980"/>
      <c r="E427" s="986"/>
    </row>
    <row r="428" spans="1:5" ht="15.75" outlineLevel="2" thickBot="1">
      <c r="A428" s="743"/>
      <c r="B428" s="984"/>
      <c r="C428" s="984"/>
      <c r="D428" s="984"/>
      <c r="E428" s="987"/>
    </row>
    <row r="429" spans="1:5" ht="15.75" outlineLevel="1" collapsed="1" thickBot="1">
      <c r="A429" s="988"/>
      <c r="B429" s="989"/>
      <c r="C429" s="989"/>
      <c r="D429" s="989"/>
      <c r="E429" s="990"/>
    </row>
    <row r="430" spans="1:5" outlineLevel="1">
      <c r="A430" s="968" t="s">
        <v>3090</v>
      </c>
      <c r="B430" s="969"/>
      <c r="C430" s="969"/>
      <c r="D430" s="970"/>
      <c r="E430" s="991" t="s">
        <v>78</v>
      </c>
    </row>
    <row r="431" spans="1:5" outlineLevel="1">
      <c r="A431" s="962" t="s">
        <v>23</v>
      </c>
      <c r="B431" s="963"/>
      <c r="C431" s="963"/>
      <c r="D431" s="415"/>
      <c r="E431" s="992"/>
    </row>
    <row r="432" spans="1:5" outlineLevel="1">
      <c r="A432" s="962" t="s">
        <v>3091</v>
      </c>
      <c r="B432" s="964"/>
      <c r="C432" s="9" t="s">
        <v>3088</v>
      </c>
      <c r="D432" s="416"/>
      <c r="E432" s="992"/>
    </row>
    <row r="433" spans="1:5" outlineLevel="1">
      <c r="A433" s="965"/>
      <c r="B433" s="964"/>
      <c r="C433" s="9" t="s">
        <v>3092</v>
      </c>
      <c r="D433" s="416"/>
      <c r="E433" s="992"/>
    </row>
    <row r="434" spans="1:5" outlineLevel="1">
      <c r="A434" s="965"/>
      <c r="B434" s="964"/>
      <c r="C434" s="8" t="s">
        <v>3093</v>
      </c>
      <c r="D434" s="416"/>
      <c r="E434" s="992"/>
    </row>
    <row r="435" spans="1:5" outlineLevel="1">
      <c r="A435" s="825" t="s">
        <v>3094</v>
      </c>
      <c r="B435" s="949"/>
      <c r="C435" s="949"/>
      <c r="D435" s="975"/>
      <c r="E435" s="992"/>
    </row>
    <row r="436" spans="1:5" outlineLevel="1">
      <c r="A436" s="825" t="s">
        <v>60</v>
      </c>
      <c r="B436" s="949"/>
      <c r="C436" s="949"/>
      <c r="D436" s="975"/>
      <c r="E436" s="992"/>
    </row>
    <row r="437" spans="1:5" outlineLevel="2">
      <c r="A437" s="976" t="s">
        <v>60</v>
      </c>
      <c r="B437" s="977"/>
      <c r="C437" s="977"/>
      <c r="D437" s="978"/>
      <c r="E437" s="993" t="s">
        <v>78</v>
      </c>
    </row>
    <row r="438" spans="1:5" outlineLevel="2">
      <c r="A438" s="976"/>
      <c r="B438" s="977"/>
      <c r="C438" s="977"/>
      <c r="D438" s="978"/>
      <c r="E438" s="993"/>
    </row>
    <row r="439" spans="1:5" outlineLevel="2">
      <c r="A439" s="976"/>
      <c r="B439" s="977"/>
      <c r="C439" s="977"/>
      <c r="D439" s="978"/>
      <c r="E439" s="993"/>
    </row>
    <row r="440" spans="1:5" outlineLevel="2">
      <c r="A440" s="976"/>
      <c r="B440" s="977"/>
      <c r="C440" s="977"/>
      <c r="D440" s="978"/>
      <c r="E440" s="993"/>
    </row>
    <row r="441" spans="1:5" outlineLevel="2">
      <c r="A441" s="976"/>
      <c r="B441" s="977"/>
      <c r="C441" s="977"/>
      <c r="D441" s="978"/>
      <c r="E441" s="993"/>
    </row>
    <row r="442" spans="1:5" outlineLevel="2">
      <c r="A442" s="976"/>
      <c r="B442" s="977"/>
      <c r="C442" s="977"/>
      <c r="D442" s="978"/>
      <c r="E442" s="993"/>
    </row>
    <row r="443" spans="1:5" outlineLevel="2">
      <c r="A443" s="976"/>
      <c r="B443" s="977"/>
      <c r="C443" s="977"/>
      <c r="D443" s="978"/>
      <c r="E443" s="993"/>
    </row>
    <row r="444" spans="1:5" outlineLevel="2">
      <c r="A444" s="976"/>
      <c r="B444" s="977"/>
      <c r="C444" s="977"/>
      <c r="D444" s="978"/>
      <c r="E444" s="993"/>
    </row>
    <row r="445" spans="1:5" outlineLevel="2">
      <c r="A445" s="976"/>
      <c r="B445" s="977"/>
      <c r="C445" s="977"/>
      <c r="D445" s="978"/>
      <c r="E445" s="993"/>
    </row>
    <row r="446" spans="1:5" outlineLevel="2">
      <c r="A446" s="976"/>
      <c r="B446" s="977"/>
      <c r="C446" s="977"/>
      <c r="D446" s="978"/>
      <c r="E446" s="993"/>
    </row>
    <row r="447" spans="1:5" outlineLevel="2">
      <c r="A447" s="976"/>
      <c r="B447" s="977"/>
      <c r="C447" s="977"/>
      <c r="D447" s="978"/>
      <c r="E447" s="993"/>
    </row>
    <row r="448" spans="1:5" outlineLevel="2">
      <c r="A448" s="976"/>
      <c r="B448" s="977"/>
      <c r="C448" s="977"/>
      <c r="D448" s="978"/>
      <c r="E448" s="993"/>
    </row>
    <row r="449" spans="1:5" outlineLevel="2">
      <c r="A449" s="976"/>
      <c r="B449" s="977"/>
      <c r="C449" s="977"/>
      <c r="D449" s="978"/>
      <c r="E449" s="993"/>
    </row>
    <row r="450" spans="1:5" outlineLevel="2">
      <c r="A450" s="976"/>
      <c r="B450" s="977"/>
      <c r="C450" s="977"/>
      <c r="D450" s="978"/>
      <c r="E450" s="993"/>
    </row>
    <row r="451" spans="1:5" outlineLevel="2">
      <c r="A451" s="976"/>
      <c r="B451" s="977"/>
      <c r="C451" s="977"/>
      <c r="D451" s="978"/>
      <c r="E451" s="993"/>
    </row>
    <row r="452" spans="1:5" outlineLevel="2">
      <c r="A452" s="976"/>
      <c r="B452" s="977"/>
      <c r="C452" s="977"/>
      <c r="D452" s="978"/>
      <c r="E452" s="993"/>
    </row>
    <row r="453" spans="1:5" outlineLevel="2">
      <c r="A453" s="976"/>
      <c r="B453" s="977"/>
      <c r="C453" s="977"/>
      <c r="D453" s="978"/>
      <c r="E453" s="993"/>
    </row>
    <row r="454" spans="1:5" outlineLevel="2">
      <c r="A454" s="976"/>
      <c r="B454" s="977"/>
      <c r="C454" s="977"/>
      <c r="D454" s="978"/>
      <c r="E454" s="993"/>
    </row>
    <row r="455" spans="1:5" outlineLevel="2">
      <c r="A455" s="976"/>
      <c r="B455" s="977"/>
      <c r="C455" s="977"/>
      <c r="D455" s="978"/>
      <c r="E455" s="993"/>
    </row>
    <row r="456" spans="1:5" ht="15.75" outlineLevel="2" thickBot="1">
      <c r="A456" s="981"/>
      <c r="B456" s="982"/>
      <c r="C456" s="982"/>
      <c r="D456" s="983"/>
      <c r="E456" s="994"/>
    </row>
    <row r="457" spans="1:5" outlineLevel="1" collapsed="1">
      <c r="A457" s="939" t="s">
        <v>3095</v>
      </c>
      <c r="B457" s="940"/>
      <c r="C457" s="940"/>
      <c r="D457" s="940"/>
      <c r="E457" s="995" t="s">
        <v>78</v>
      </c>
    </row>
    <row r="458" spans="1:5" outlineLevel="1">
      <c r="A458" s="979"/>
      <c r="B458" s="980"/>
      <c r="C458" s="980"/>
      <c r="D458" s="980"/>
      <c r="E458" s="996"/>
    </row>
    <row r="459" spans="1:5" outlineLevel="2">
      <c r="A459" s="979"/>
      <c r="B459" s="980"/>
      <c r="C459" s="980"/>
      <c r="D459" s="980"/>
      <c r="E459" s="985" t="s">
        <v>78</v>
      </c>
    </row>
    <row r="460" spans="1:5" outlineLevel="2">
      <c r="A460" s="979"/>
      <c r="B460" s="980"/>
      <c r="C460" s="980"/>
      <c r="D460" s="980"/>
      <c r="E460" s="986"/>
    </row>
    <row r="461" spans="1:5" outlineLevel="2">
      <c r="A461" s="979"/>
      <c r="B461" s="980"/>
      <c r="C461" s="980"/>
      <c r="D461" s="980"/>
      <c r="E461" s="986"/>
    </row>
    <row r="462" spans="1:5" outlineLevel="2">
      <c r="A462" s="979"/>
      <c r="B462" s="980"/>
      <c r="C462" s="980"/>
      <c r="D462" s="980"/>
      <c r="E462" s="986"/>
    </row>
    <row r="463" spans="1:5" outlineLevel="2">
      <c r="A463" s="979"/>
      <c r="B463" s="980"/>
      <c r="C463" s="980"/>
      <c r="D463" s="980"/>
      <c r="E463" s="986"/>
    </row>
    <row r="464" spans="1:5" outlineLevel="2">
      <c r="A464" s="979"/>
      <c r="B464" s="980"/>
      <c r="C464" s="980"/>
      <c r="D464" s="980"/>
      <c r="E464" s="986"/>
    </row>
    <row r="465" spans="1:5" outlineLevel="2">
      <c r="A465" s="979"/>
      <c r="B465" s="980"/>
      <c r="C465" s="980"/>
      <c r="D465" s="980"/>
      <c r="E465" s="986"/>
    </row>
    <row r="466" spans="1:5" outlineLevel="2">
      <c r="A466" s="979"/>
      <c r="B466" s="980"/>
      <c r="C466" s="980"/>
      <c r="D466" s="980"/>
      <c r="E466" s="986"/>
    </row>
    <row r="467" spans="1:5" outlineLevel="2">
      <c r="A467" s="979"/>
      <c r="B467" s="980"/>
      <c r="C467" s="980"/>
      <c r="D467" s="980"/>
      <c r="E467" s="986"/>
    </row>
    <row r="468" spans="1:5" outlineLevel="2">
      <c r="A468" s="979"/>
      <c r="B468" s="980"/>
      <c r="C468" s="980"/>
      <c r="D468" s="980"/>
      <c r="E468" s="986"/>
    </row>
    <row r="469" spans="1:5" outlineLevel="2">
      <c r="A469" s="979"/>
      <c r="B469" s="980"/>
      <c r="C469" s="980"/>
      <c r="D469" s="980"/>
      <c r="E469" s="986"/>
    </row>
    <row r="470" spans="1:5" outlineLevel="2">
      <c r="A470" s="979"/>
      <c r="B470" s="980"/>
      <c r="C470" s="980"/>
      <c r="D470" s="980"/>
      <c r="E470" s="986"/>
    </row>
    <row r="471" spans="1:5" outlineLevel="2">
      <c r="A471" s="979"/>
      <c r="B471" s="980"/>
      <c r="C471" s="980"/>
      <c r="D471" s="980"/>
      <c r="E471" s="986"/>
    </row>
    <row r="472" spans="1:5" outlineLevel="2">
      <c r="A472" s="979"/>
      <c r="B472" s="980"/>
      <c r="C472" s="980"/>
      <c r="D472" s="980"/>
      <c r="E472" s="986"/>
    </row>
    <row r="473" spans="1:5" outlineLevel="2">
      <c r="A473" s="979"/>
      <c r="B473" s="980"/>
      <c r="C473" s="980"/>
      <c r="D473" s="980"/>
      <c r="E473" s="986"/>
    </row>
    <row r="474" spans="1:5" outlineLevel="2">
      <c r="A474" s="979"/>
      <c r="B474" s="980"/>
      <c r="C474" s="980"/>
      <c r="D474" s="980"/>
      <c r="E474" s="986"/>
    </row>
    <row r="475" spans="1:5" outlineLevel="2">
      <c r="A475" s="979"/>
      <c r="B475" s="980"/>
      <c r="C475" s="980"/>
      <c r="D475" s="980"/>
      <c r="E475" s="986"/>
    </row>
    <row r="476" spans="1:5" outlineLevel="2">
      <c r="A476" s="979"/>
      <c r="B476" s="980"/>
      <c r="C476" s="980"/>
      <c r="D476" s="980"/>
      <c r="E476" s="986"/>
    </row>
    <row r="477" spans="1:5" outlineLevel="2">
      <c r="A477" s="979"/>
      <c r="B477" s="980"/>
      <c r="C477" s="980"/>
      <c r="D477" s="980"/>
      <c r="E477" s="986"/>
    </row>
    <row r="478" spans="1:5" ht="15.75" outlineLevel="2" thickBot="1">
      <c r="A478" s="743"/>
      <c r="B478" s="984"/>
      <c r="C478" s="984"/>
      <c r="D478" s="984"/>
      <c r="E478" s="987"/>
    </row>
    <row r="479" spans="1:5" ht="15.75" outlineLevel="1" collapsed="1" thickBot="1">
      <c r="A479" s="988"/>
      <c r="B479" s="989"/>
      <c r="C479" s="989"/>
      <c r="D479" s="989"/>
      <c r="E479" s="990"/>
    </row>
    <row r="480" spans="1:5" outlineLevel="1">
      <c r="A480" s="968" t="s">
        <v>3090</v>
      </c>
      <c r="B480" s="969"/>
      <c r="C480" s="969"/>
      <c r="D480" s="970"/>
      <c r="E480" s="991" t="s">
        <v>78</v>
      </c>
    </row>
    <row r="481" spans="1:5" outlineLevel="1">
      <c r="A481" s="962" t="s">
        <v>23</v>
      </c>
      <c r="B481" s="963"/>
      <c r="C481" s="963"/>
      <c r="D481" s="415"/>
      <c r="E481" s="992"/>
    </row>
    <row r="482" spans="1:5" outlineLevel="1">
      <c r="A482" s="962" t="s">
        <v>3091</v>
      </c>
      <c r="B482" s="964"/>
      <c r="C482" s="9" t="s">
        <v>3088</v>
      </c>
      <c r="D482" s="416"/>
      <c r="E482" s="992"/>
    </row>
    <row r="483" spans="1:5" outlineLevel="1">
      <c r="A483" s="965"/>
      <c r="B483" s="964"/>
      <c r="C483" s="9" t="s">
        <v>3092</v>
      </c>
      <c r="D483" s="416"/>
      <c r="E483" s="992"/>
    </row>
    <row r="484" spans="1:5" outlineLevel="1">
      <c r="A484" s="965"/>
      <c r="B484" s="964"/>
      <c r="C484" s="8" t="s">
        <v>3093</v>
      </c>
      <c r="D484" s="416"/>
      <c r="E484" s="992"/>
    </row>
    <row r="485" spans="1:5" outlineLevel="1">
      <c r="A485" s="825" t="s">
        <v>3094</v>
      </c>
      <c r="B485" s="949"/>
      <c r="C485" s="949"/>
      <c r="D485" s="975"/>
      <c r="E485" s="992"/>
    </row>
    <row r="486" spans="1:5" outlineLevel="1">
      <c r="A486" s="825" t="s">
        <v>60</v>
      </c>
      <c r="B486" s="949"/>
      <c r="C486" s="949"/>
      <c r="D486" s="975"/>
      <c r="E486" s="992"/>
    </row>
    <row r="487" spans="1:5" outlineLevel="2">
      <c r="A487" s="976" t="s">
        <v>60</v>
      </c>
      <c r="B487" s="977"/>
      <c r="C487" s="977"/>
      <c r="D487" s="978"/>
      <c r="E487" s="993" t="s">
        <v>78</v>
      </c>
    </row>
    <row r="488" spans="1:5" outlineLevel="2">
      <c r="A488" s="976"/>
      <c r="B488" s="977"/>
      <c r="C488" s="977"/>
      <c r="D488" s="978"/>
      <c r="E488" s="993"/>
    </row>
    <row r="489" spans="1:5" outlineLevel="2">
      <c r="A489" s="976"/>
      <c r="B489" s="977"/>
      <c r="C489" s="977"/>
      <c r="D489" s="978"/>
      <c r="E489" s="993"/>
    </row>
    <row r="490" spans="1:5" outlineLevel="2">
      <c r="A490" s="976"/>
      <c r="B490" s="977"/>
      <c r="C490" s="977"/>
      <c r="D490" s="978"/>
      <c r="E490" s="993"/>
    </row>
    <row r="491" spans="1:5" outlineLevel="2">
      <c r="A491" s="976"/>
      <c r="B491" s="977"/>
      <c r="C491" s="977"/>
      <c r="D491" s="978"/>
      <c r="E491" s="993"/>
    </row>
    <row r="492" spans="1:5" outlineLevel="2">
      <c r="A492" s="976"/>
      <c r="B492" s="977"/>
      <c r="C492" s="977"/>
      <c r="D492" s="978"/>
      <c r="E492" s="993"/>
    </row>
    <row r="493" spans="1:5" outlineLevel="2">
      <c r="A493" s="976"/>
      <c r="B493" s="977"/>
      <c r="C493" s="977"/>
      <c r="D493" s="978"/>
      <c r="E493" s="993"/>
    </row>
    <row r="494" spans="1:5" outlineLevel="2">
      <c r="A494" s="976"/>
      <c r="B494" s="977"/>
      <c r="C494" s="977"/>
      <c r="D494" s="978"/>
      <c r="E494" s="993"/>
    </row>
    <row r="495" spans="1:5" outlineLevel="2">
      <c r="A495" s="976"/>
      <c r="B495" s="977"/>
      <c r="C495" s="977"/>
      <c r="D495" s="978"/>
      <c r="E495" s="993"/>
    </row>
    <row r="496" spans="1:5" outlineLevel="2">
      <c r="A496" s="976"/>
      <c r="B496" s="977"/>
      <c r="C496" s="977"/>
      <c r="D496" s="978"/>
      <c r="E496" s="993"/>
    </row>
    <row r="497" spans="1:5" outlineLevel="2">
      <c r="A497" s="976"/>
      <c r="B497" s="977"/>
      <c r="C497" s="977"/>
      <c r="D497" s="978"/>
      <c r="E497" s="993"/>
    </row>
    <row r="498" spans="1:5" outlineLevel="2">
      <c r="A498" s="976"/>
      <c r="B498" s="977"/>
      <c r="C498" s="977"/>
      <c r="D498" s="978"/>
      <c r="E498" s="993"/>
    </row>
    <row r="499" spans="1:5" outlineLevel="2">
      <c r="A499" s="976"/>
      <c r="B499" s="977"/>
      <c r="C499" s="977"/>
      <c r="D499" s="978"/>
      <c r="E499" s="993"/>
    </row>
    <row r="500" spans="1:5" outlineLevel="2">
      <c r="A500" s="976"/>
      <c r="B500" s="977"/>
      <c r="C500" s="977"/>
      <c r="D500" s="978"/>
      <c r="E500" s="993"/>
    </row>
    <row r="501" spans="1:5" outlineLevel="2">
      <c r="A501" s="976"/>
      <c r="B501" s="977"/>
      <c r="C501" s="977"/>
      <c r="D501" s="978"/>
      <c r="E501" s="993"/>
    </row>
    <row r="502" spans="1:5" outlineLevel="2">
      <c r="A502" s="976"/>
      <c r="B502" s="977"/>
      <c r="C502" s="977"/>
      <c r="D502" s="978"/>
      <c r="E502" s="993"/>
    </row>
    <row r="503" spans="1:5" outlineLevel="2">
      <c r="A503" s="976"/>
      <c r="B503" s="977"/>
      <c r="C503" s="977"/>
      <c r="D503" s="978"/>
      <c r="E503" s="993"/>
    </row>
    <row r="504" spans="1:5" outlineLevel="2">
      <c r="A504" s="976"/>
      <c r="B504" s="977"/>
      <c r="C504" s="977"/>
      <c r="D504" s="978"/>
      <c r="E504" s="993"/>
    </row>
    <row r="505" spans="1:5" outlineLevel="2">
      <c r="A505" s="976"/>
      <c r="B505" s="977"/>
      <c r="C505" s="977"/>
      <c r="D505" s="978"/>
      <c r="E505" s="993"/>
    </row>
    <row r="506" spans="1:5" ht="15.75" outlineLevel="2" thickBot="1">
      <c r="A506" s="981"/>
      <c r="B506" s="982"/>
      <c r="C506" s="982"/>
      <c r="D506" s="983"/>
      <c r="E506" s="994"/>
    </row>
    <row r="507" spans="1:5" outlineLevel="1" collapsed="1">
      <c r="A507" s="939" t="s">
        <v>3095</v>
      </c>
      <c r="B507" s="940"/>
      <c r="C507" s="940"/>
      <c r="D507" s="940"/>
      <c r="E507" s="995" t="s">
        <v>78</v>
      </c>
    </row>
    <row r="508" spans="1:5" outlineLevel="1">
      <c r="A508" s="979"/>
      <c r="B508" s="980"/>
      <c r="C508" s="980"/>
      <c r="D508" s="980"/>
      <c r="E508" s="996"/>
    </row>
    <row r="509" spans="1:5" outlineLevel="2">
      <c r="A509" s="979"/>
      <c r="B509" s="980"/>
      <c r="C509" s="980"/>
      <c r="D509" s="980"/>
      <c r="E509" s="985" t="s">
        <v>78</v>
      </c>
    </row>
    <row r="510" spans="1:5" outlineLevel="2">
      <c r="A510" s="979"/>
      <c r="B510" s="980"/>
      <c r="C510" s="980"/>
      <c r="D510" s="980"/>
      <c r="E510" s="986"/>
    </row>
    <row r="511" spans="1:5" outlineLevel="2">
      <c r="A511" s="979"/>
      <c r="B511" s="980"/>
      <c r="C511" s="980"/>
      <c r="D511" s="980"/>
      <c r="E511" s="986"/>
    </row>
    <row r="512" spans="1:5" outlineLevel="2">
      <c r="A512" s="979"/>
      <c r="B512" s="980"/>
      <c r="C512" s="980"/>
      <c r="D512" s="980"/>
      <c r="E512" s="986"/>
    </row>
    <row r="513" spans="1:5" outlineLevel="2">
      <c r="A513" s="979"/>
      <c r="B513" s="980"/>
      <c r="C513" s="980"/>
      <c r="D513" s="980"/>
      <c r="E513" s="986"/>
    </row>
    <row r="514" spans="1:5" outlineLevel="2">
      <c r="A514" s="979"/>
      <c r="B514" s="980"/>
      <c r="C514" s="980"/>
      <c r="D514" s="980"/>
      <c r="E514" s="986"/>
    </row>
    <row r="515" spans="1:5" outlineLevel="2">
      <c r="A515" s="979"/>
      <c r="B515" s="980"/>
      <c r="C515" s="980"/>
      <c r="D515" s="980"/>
      <c r="E515" s="986"/>
    </row>
    <row r="516" spans="1:5" outlineLevel="2">
      <c r="A516" s="979"/>
      <c r="B516" s="980"/>
      <c r="C516" s="980"/>
      <c r="D516" s="980"/>
      <c r="E516" s="986"/>
    </row>
    <row r="517" spans="1:5" outlineLevel="2">
      <c r="A517" s="979"/>
      <c r="B517" s="980"/>
      <c r="C517" s="980"/>
      <c r="D517" s="980"/>
      <c r="E517" s="986"/>
    </row>
    <row r="518" spans="1:5" outlineLevel="2">
      <c r="A518" s="979"/>
      <c r="B518" s="980"/>
      <c r="C518" s="980"/>
      <c r="D518" s="980"/>
      <c r="E518" s="986"/>
    </row>
    <row r="519" spans="1:5" outlineLevel="2">
      <c r="A519" s="979"/>
      <c r="B519" s="980"/>
      <c r="C519" s="980"/>
      <c r="D519" s="980"/>
      <c r="E519" s="986"/>
    </row>
    <row r="520" spans="1:5" outlineLevel="2">
      <c r="A520" s="979"/>
      <c r="B520" s="980"/>
      <c r="C520" s="980"/>
      <c r="D520" s="980"/>
      <c r="E520" s="986"/>
    </row>
    <row r="521" spans="1:5" outlineLevel="2">
      <c r="A521" s="979"/>
      <c r="B521" s="980"/>
      <c r="C521" s="980"/>
      <c r="D521" s="980"/>
      <c r="E521" s="986"/>
    </row>
    <row r="522" spans="1:5" outlineLevel="2">
      <c r="A522" s="979"/>
      <c r="B522" s="980"/>
      <c r="C522" s="980"/>
      <c r="D522" s="980"/>
      <c r="E522" s="986"/>
    </row>
    <row r="523" spans="1:5" outlineLevel="2">
      <c r="A523" s="979"/>
      <c r="B523" s="980"/>
      <c r="C523" s="980"/>
      <c r="D523" s="980"/>
      <c r="E523" s="986"/>
    </row>
    <row r="524" spans="1:5" outlineLevel="2">
      <c r="A524" s="979"/>
      <c r="B524" s="980"/>
      <c r="C524" s="980"/>
      <c r="D524" s="980"/>
      <c r="E524" s="986"/>
    </row>
    <row r="525" spans="1:5" outlineLevel="2">
      <c r="A525" s="979"/>
      <c r="B525" s="980"/>
      <c r="C525" s="980"/>
      <c r="D525" s="980"/>
      <c r="E525" s="986"/>
    </row>
    <row r="526" spans="1:5" outlineLevel="2">
      <c r="A526" s="979"/>
      <c r="B526" s="980"/>
      <c r="C526" s="980"/>
      <c r="D526" s="980"/>
      <c r="E526" s="986"/>
    </row>
    <row r="527" spans="1:5" outlineLevel="2">
      <c r="A527" s="979"/>
      <c r="B527" s="980"/>
      <c r="C527" s="980"/>
      <c r="D527" s="980"/>
      <c r="E527" s="986"/>
    </row>
    <row r="528" spans="1:5" ht="15.75" outlineLevel="2" thickBot="1">
      <c r="A528" s="743"/>
      <c r="B528" s="984"/>
      <c r="C528" s="984"/>
      <c r="D528" s="984"/>
      <c r="E528" s="987"/>
    </row>
    <row r="529" spans="1:5" ht="15.75" outlineLevel="1" collapsed="1" thickBot="1">
      <c r="A529" s="988"/>
      <c r="B529" s="989"/>
      <c r="C529" s="989"/>
      <c r="D529" s="989"/>
      <c r="E529" s="990"/>
    </row>
    <row r="530" spans="1:5" outlineLevel="1">
      <c r="A530" s="968" t="s">
        <v>3090</v>
      </c>
      <c r="B530" s="969"/>
      <c r="C530" s="969"/>
      <c r="D530" s="970"/>
      <c r="E530" s="991" t="s">
        <v>78</v>
      </c>
    </row>
    <row r="531" spans="1:5" outlineLevel="1">
      <c r="A531" s="962" t="s">
        <v>23</v>
      </c>
      <c r="B531" s="963"/>
      <c r="C531" s="963"/>
      <c r="D531" s="415"/>
      <c r="E531" s="992"/>
    </row>
    <row r="532" spans="1:5" outlineLevel="1">
      <c r="A532" s="962" t="s">
        <v>3091</v>
      </c>
      <c r="B532" s="964"/>
      <c r="C532" s="9" t="s">
        <v>3088</v>
      </c>
      <c r="D532" s="416"/>
      <c r="E532" s="992"/>
    </row>
    <row r="533" spans="1:5" outlineLevel="1">
      <c r="A533" s="965"/>
      <c r="B533" s="964"/>
      <c r="C533" s="9" t="s">
        <v>3092</v>
      </c>
      <c r="D533" s="416"/>
      <c r="E533" s="992"/>
    </row>
    <row r="534" spans="1:5" outlineLevel="1">
      <c r="A534" s="965"/>
      <c r="B534" s="964"/>
      <c r="C534" s="8" t="s">
        <v>3093</v>
      </c>
      <c r="D534" s="416"/>
      <c r="E534" s="992"/>
    </row>
    <row r="535" spans="1:5" outlineLevel="1">
      <c r="A535" s="825" t="s">
        <v>3094</v>
      </c>
      <c r="B535" s="949"/>
      <c r="C535" s="949"/>
      <c r="D535" s="975"/>
      <c r="E535" s="992"/>
    </row>
    <row r="536" spans="1:5" outlineLevel="1">
      <c r="A536" s="825" t="s">
        <v>60</v>
      </c>
      <c r="B536" s="949"/>
      <c r="C536" s="949"/>
      <c r="D536" s="975"/>
      <c r="E536" s="992"/>
    </row>
    <row r="537" spans="1:5" outlineLevel="2">
      <c r="A537" s="976" t="s">
        <v>60</v>
      </c>
      <c r="B537" s="977"/>
      <c r="C537" s="977"/>
      <c r="D537" s="978"/>
      <c r="E537" s="993" t="s">
        <v>78</v>
      </c>
    </row>
    <row r="538" spans="1:5" outlineLevel="2">
      <c r="A538" s="976"/>
      <c r="B538" s="977"/>
      <c r="C538" s="977"/>
      <c r="D538" s="978"/>
      <c r="E538" s="993"/>
    </row>
    <row r="539" spans="1:5" outlineLevel="2">
      <c r="A539" s="976"/>
      <c r="B539" s="977"/>
      <c r="C539" s="977"/>
      <c r="D539" s="978"/>
      <c r="E539" s="993"/>
    </row>
    <row r="540" spans="1:5" outlineLevel="2">
      <c r="A540" s="976"/>
      <c r="B540" s="977"/>
      <c r="C540" s="977"/>
      <c r="D540" s="978"/>
      <c r="E540" s="993"/>
    </row>
    <row r="541" spans="1:5" outlineLevel="2">
      <c r="A541" s="976"/>
      <c r="B541" s="977"/>
      <c r="C541" s="977"/>
      <c r="D541" s="978"/>
      <c r="E541" s="993"/>
    </row>
    <row r="542" spans="1:5" outlineLevel="2">
      <c r="A542" s="976"/>
      <c r="B542" s="977"/>
      <c r="C542" s="977"/>
      <c r="D542" s="978"/>
      <c r="E542" s="993"/>
    </row>
    <row r="543" spans="1:5" outlineLevel="2">
      <c r="A543" s="976"/>
      <c r="B543" s="977"/>
      <c r="C543" s="977"/>
      <c r="D543" s="978"/>
      <c r="E543" s="993"/>
    </row>
    <row r="544" spans="1:5" outlineLevel="2">
      <c r="A544" s="976"/>
      <c r="B544" s="977"/>
      <c r="C544" s="977"/>
      <c r="D544" s="978"/>
      <c r="E544" s="993"/>
    </row>
    <row r="545" spans="1:5" outlineLevel="2">
      <c r="A545" s="976"/>
      <c r="B545" s="977"/>
      <c r="C545" s="977"/>
      <c r="D545" s="978"/>
      <c r="E545" s="993"/>
    </row>
    <row r="546" spans="1:5" outlineLevel="2">
      <c r="A546" s="976"/>
      <c r="B546" s="977"/>
      <c r="C546" s="977"/>
      <c r="D546" s="978"/>
      <c r="E546" s="993"/>
    </row>
    <row r="547" spans="1:5" outlineLevel="2">
      <c r="A547" s="976"/>
      <c r="B547" s="977"/>
      <c r="C547" s="977"/>
      <c r="D547" s="978"/>
      <c r="E547" s="993"/>
    </row>
    <row r="548" spans="1:5" outlineLevel="2">
      <c r="A548" s="976"/>
      <c r="B548" s="977"/>
      <c r="C548" s="977"/>
      <c r="D548" s="978"/>
      <c r="E548" s="993"/>
    </row>
    <row r="549" spans="1:5" outlineLevel="2">
      <c r="A549" s="976"/>
      <c r="B549" s="977"/>
      <c r="C549" s="977"/>
      <c r="D549" s="978"/>
      <c r="E549" s="993"/>
    </row>
    <row r="550" spans="1:5" outlineLevel="2">
      <c r="A550" s="976"/>
      <c r="B550" s="977"/>
      <c r="C550" s="977"/>
      <c r="D550" s="978"/>
      <c r="E550" s="993"/>
    </row>
    <row r="551" spans="1:5" outlineLevel="2">
      <c r="A551" s="976"/>
      <c r="B551" s="977"/>
      <c r="C551" s="977"/>
      <c r="D551" s="978"/>
      <c r="E551" s="993"/>
    </row>
    <row r="552" spans="1:5" outlineLevel="2">
      <c r="A552" s="976"/>
      <c r="B552" s="977"/>
      <c r="C552" s="977"/>
      <c r="D552" s="978"/>
      <c r="E552" s="993"/>
    </row>
    <row r="553" spans="1:5" outlineLevel="2">
      <c r="A553" s="976"/>
      <c r="B553" s="977"/>
      <c r="C553" s="977"/>
      <c r="D553" s="978"/>
      <c r="E553" s="993"/>
    </row>
    <row r="554" spans="1:5" outlineLevel="2">
      <c r="A554" s="976"/>
      <c r="B554" s="977"/>
      <c r="C554" s="977"/>
      <c r="D554" s="978"/>
      <c r="E554" s="993"/>
    </row>
    <row r="555" spans="1:5" outlineLevel="2">
      <c r="A555" s="976"/>
      <c r="B555" s="977"/>
      <c r="C555" s="977"/>
      <c r="D555" s="978"/>
      <c r="E555" s="993"/>
    </row>
    <row r="556" spans="1:5" ht="15.75" outlineLevel="2" thickBot="1">
      <c r="A556" s="981"/>
      <c r="B556" s="982"/>
      <c r="C556" s="982"/>
      <c r="D556" s="983"/>
      <c r="E556" s="994"/>
    </row>
    <row r="557" spans="1:5" outlineLevel="1" collapsed="1">
      <c r="A557" s="939" t="s">
        <v>3095</v>
      </c>
      <c r="B557" s="940"/>
      <c r="C557" s="940"/>
      <c r="D557" s="940"/>
      <c r="E557" s="995" t="s">
        <v>78</v>
      </c>
    </row>
    <row r="558" spans="1:5" outlineLevel="1">
      <c r="A558" s="979"/>
      <c r="B558" s="980"/>
      <c r="C558" s="980"/>
      <c r="D558" s="980"/>
      <c r="E558" s="996"/>
    </row>
    <row r="559" spans="1:5" outlineLevel="2">
      <c r="A559" s="979"/>
      <c r="B559" s="980"/>
      <c r="C559" s="980"/>
      <c r="D559" s="980"/>
      <c r="E559" s="985" t="s">
        <v>78</v>
      </c>
    </row>
    <row r="560" spans="1:5" outlineLevel="2">
      <c r="A560" s="979"/>
      <c r="B560" s="980"/>
      <c r="C560" s="980"/>
      <c r="D560" s="980"/>
      <c r="E560" s="986"/>
    </row>
    <row r="561" spans="1:5" outlineLevel="2">
      <c r="A561" s="979"/>
      <c r="B561" s="980"/>
      <c r="C561" s="980"/>
      <c r="D561" s="980"/>
      <c r="E561" s="986"/>
    </row>
    <row r="562" spans="1:5" outlineLevel="2">
      <c r="A562" s="979"/>
      <c r="B562" s="980"/>
      <c r="C562" s="980"/>
      <c r="D562" s="980"/>
      <c r="E562" s="986"/>
    </row>
    <row r="563" spans="1:5" outlineLevel="2">
      <c r="A563" s="979"/>
      <c r="B563" s="980"/>
      <c r="C563" s="980"/>
      <c r="D563" s="980"/>
      <c r="E563" s="986"/>
    </row>
    <row r="564" spans="1:5" outlineLevel="2">
      <c r="A564" s="979"/>
      <c r="B564" s="980"/>
      <c r="C564" s="980"/>
      <c r="D564" s="980"/>
      <c r="E564" s="986"/>
    </row>
    <row r="565" spans="1:5" outlineLevel="2">
      <c r="A565" s="979"/>
      <c r="B565" s="980"/>
      <c r="C565" s="980"/>
      <c r="D565" s="980"/>
      <c r="E565" s="986"/>
    </row>
    <row r="566" spans="1:5" outlineLevel="2">
      <c r="A566" s="979"/>
      <c r="B566" s="980"/>
      <c r="C566" s="980"/>
      <c r="D566" s="980"/>
      <c r="E566" s="986"/>
    </row>
    <row r="567" spans="1:5" outlineLevel="2">
      <c r="A567" s="979"/>
      <c r="B567" s="980"/>
      <c r="C567" s="980"/>
      <c r="D567" s="980"/>
      <c r="E567" s="986"/>
    </row>
    <row r="568" spans="1:5" outlineLevel="2">
      <c r="A568" s="979"/>
      <c r="B568" s="980"/>
      <c r="C568" s="980"/>
      <c r="D568" s="980"/>
      <c r="E568" s="986"/>
    </row>
    <row r="569" spans="1:5" outlineLevel="2">
      <c r="A569" s="979"/>
      <c r="B569" s="980"/>
      <c r="C569" s="980"/>
      <c r="D569" s="980"/>
      <c r="E569" s="986"/>
    </row>
    <row r="570" spans="1:5" outlineLevel="2">
      <c r="A570" s="979"/>
      <c r="B570" s="980"/>
      <c r="C570" s="980"/>
      <c r="D570" s="980"/>
      <c r="E570" s="986"/>
    </row>
    <row r="571" spans="1:5" outlineLevel="2">
      <c r="A571" s="979"/>
      <c r="B571" s="980"/>
      <c r="C571" s="980"/>
      <c r="D571" s="980"/>
      <c r="E571" s="986"/>
    </row>
    <row r="572" spans="1:5" outlineLevel="2">
      <c r="A572" s="979"/>
      <c r="B572" s="980"/>
      <c r="C572" s="980"/>
      <c r="D572" s="980"/>
      <c r="E572" s="986"/>
    </row>
    <row r="573" spans="1:5" outlineLevel="2">
      <c r="A573" s="979"/>
      <c r="B573" s="980"/>
      <c r="C573" s="980"/>
      <c r="D573" s="980"/>
      <c r="E573" s="986"/>
    </row>
    <row r="574" spans="1:5" outlineLevel="2">
      <c r="A574" s="979"/>
      <c r="B574" s="980"/>
      <c r="C574" s="980"/>
      <c r="D574" s="980"/>
      <c r="E574" s="986"/>
    </row>
    <row r="575" spans="1:5" outlineLevel="2">
      <c r="A575" s="979"/>
      <c r="B575" s="980"/>
      <c r="C575" s="980"/>
      <c r="D575" s="980"/>
      <c r="E575" s="986"/>
    </row>
    <row r="576" spans="1:5" outlineLevel="2">
      <c r="A576" s="979"/>
      <c r="B576" s="980"/>
      <c r="C576" s="980"/>
      <c r="D576" s="980"/>
      <c r="E576" s="986"/>
    </row>
    <row r="577" spans="1:5" outlineLevel="2">
      <c r="A577" s="979"/>
      <c r="B577" s="980"/>
      <c r="C577" s="980"/>
      <c r="D577" s="980"/>
      <c r="E577" s="986"/>
    </row>
    <row r="578" spans="1:5" ht="15.75" outlineLevel="2" thickBot="1">
      <c r="A578" s="743"/>
      <c r="B578" s="984"/>
      <c r="C578" s="984"/>
      <c r="D578" s="984"/>
      <c r="E578" s="987"/>
    </row>
    <row r="579" spans="1:5" ht="15.75" outlineLevel="1" collapsed="1" thickBot="1">
      <c r="A579" s="988"/>
      <c r="B579" s="989"/>
      <c r="C579" s="989"/>
      <c r="D579" s="989"/>
      <c r="E579" s="990"/>
    </row>
    <row r="580" spans="1:5" outlineLevel="1">
      <c r="A580" s="968" t="s">
        <v>3090</v>
      </c>
      <c r="B580" s="969"/>
      <c r="C580" s="969"/>
      <c r="D580" s="970"/>
      <c r="E580" s="991" t="s">
        <v>78</v>
      </c>
    </row>
    <row r="581" spans="1:5" outlineLevel="1">
      <c r="A581" s="962" t="s">
        <v>23</v>
      </c>
      <c r="B581" s="963"/>
      <c r="C581" s="963"/>
      <c r="D581" s="415"/>
      <c r="E581" s="992"/>
    </row>
    <row r="582" spans="1:5" outlineLevel="1">
      <c r="A582" s="962" t="s">
        <v>3091</v>
      </c>
      <c r="B582" s="964"/>
      <c r="C582" s="9" t="s">
        <v>3088</v>
      </c>
      <c r="D582" s="416"/>
      <c r="E582" s="992"/>
    </row>
    <row r="583" spans="1:5" outlineLevel="1">
      <c r="A583" s="965"/>
      <c r="B583" s="964"/>
      <c r="C583" s="9" t="s">
        <v>3092</v>
      </c>
      <c r="D583" s="416"/>
      <c r="E583" s="992"/>
    </row>
    <row r="584" spans="1:5" outlineLevel="1">
      <c r="A584" s="965"/>
      <c r="B584" s="964"/>
      <c r="C584" s="8" t="s">
        <v>3093</v>
      </c>
      <c r="D584" s="416"/>
      <c r="E584" s="992"/>
    </row>
    <row r="585" spans="1:5" outlineLevel="1">
      <c r="A585" s="825" t="s">
        <v>3094</v>
      </c>
      <c r="B585" s="949"/>
      <c r="C585" s="949"/>
      <c r="D585" s="975"/>
      <c r="E585" s="992"/>
    </row>
    <row r="586" spans="1:5" outlineLevel="1">
      <c r="A586" s="825" t="s">
        <v>60</v>
      </c>
      <c r="B586" s="949"/>
      <c r="C586" s="949"/>
      <c r="D586" s="975"/>
      <c r="E586" s="992"/>
    </row>
    <row r="587" spans="1:5" outlineLevel="2">
      <c r="A587" s="976" t="s">
        <v>60</v>
      </c>
      <c r="B587" s="977"/>
      <c r="C587" s="977"/>
      <c r="D587" s="978"/>
      <c r="E587" s="993" t="s">
        <v>78</v>
      </c>
    </row>
    <row r="588" spans="1:5" outlineLevel="2">
      <c r="A588" s="976"/>
      <c r="B588" s="977"/>
      <c r="C588" s="977"/>
      <c r="D588" s="978"/>
      <c r="E588" s="993"/>
    </row>
    <row r="589" spans="1:5" outlineLevel="2">
      <c r="A589" s="976"/>
      <c r="B589" s="977"/>
      <c r="C589" s="977"/>
      <c r="D589" s="978"/>
      <c r="E589" s="993"/>
    </row>
    <row r="590" spans="1:5" outlineLevel="2">
      <c r="A590" s="976"/>
      <c r="B590" s="977"/>
      <c r="C590" s="977"/>
      <c r="D590" s="978"/>
      <c r="E590" s="993"/>
    </row>
    <row r="591" spans="1:5" outlineLevel="2">
      <c r="A591" s="976"/>
      <c r="B591" s="977"/>
      <c r="C591" s="977"/>
      <c r="D591" s="978"/>
      <c r="E591" s="993"/>
    </row>
    <row r="592" spans="1:5" outlineLevel="2">
      <c r="A592" s="976"/>
      <c r="B592" s="977"/>
      <c r="C592" s="977"/>
      <c r="D592" s="978"/>
      <c r="E592" s="993"/>
    </row>
    <row r="593" spans="1:5" outlineLevel="2">
      <c r="A593" s="976"/>
      <c r="B593" s="977"/>
      <c r="C593" s="977"/>
      <c r="D593" s="978"/>
      <c r="E593" s="993"/>
    </row>
    <row r="594" spans="1:5" outlineLevel="2">
      <c r="A594" s="976"/>
      <c r="B594" s="977"/>
      <c r="C594" s="977"/>
      <c r="D594" s="978"/>
      <c r="E594" s="993"/>
    </row>
    <row r="595" spans="1:5" outlineLevel="2">
      <c r="A595" s="976"/>
      <c r="B595" s="977"/>
      <c r="C595" s="977"/>
      <c r="D595" s="978"/>
      <c r="E595" s="993"/>
    </row>
    <row r="596" spans="1:5" outlineLevel="2">
      <c r="A596" s="976"/>
      <c r="B596" s="977"/>
      <c r="C596" s="977"/>
      <c r="D596" s="978"/>
      <c r="E596" s="993"/>
    </row>
    <row r="597" spans="1:5" outlineLevel="2">
      <c r="A597" s="976"/>
      <c r="B597" s="977"/>
      <c r="C597" s="977"/>
      <c r="D597" s="978"/>
      <c r="E597" s="993"/>
    </row>
    <row r="598" spans="1:5" outlineLevel="2">
      <c r="A598" s="976"/>
      <c r="B598" s="977"/>
      <c r="C598" s="977"/>
      <c r="D598" s="978"/>
      <c r="E598" s="993"/>
    </row>
    <row r="599" spans="1:5" outlineLevel="2">
      <c r="A599" s="976"/>
      <c r="B599" s="977"/>
      <c r="C599" s="977"/>
      <c r="D599" s="978"/>
      <c r="E599" s="993"/>
    </row>
    <row r="600" spans="1:5" outlineLevel="2">
      <c r="A600" s="976"/>
      <c r="B600" s="977"/>
      <c r="C600" s="977"/>
      <c r="D600" s="978"/>
      <c r="E600" s="993"/>
    </row>
    <row r="601" spans="1:5" outlineLevel="2">
      <c r="A601" s="976"/>
      <c r="B601" s="977"/>
      <c r="C601" s="977"/>
      <c r="D601" s="978"/>
      <c r="E601" s="993"/>
    </row>
    <row r="602" spans="1:5" outlineLevel="2">
      <c r="A602" s="976"/>
      <c r="B602" s="977"/>
      <c r="C602" s="977"/>
      <c r="D602" s="978"/>
      <c r="E602" s="993"/>
    </row>
    <row r="603" spans="1:5" outlineLevel="2">
      <c r="A603" s="976"/>
      <c r="B603" s="977"/>
      <c r="C603" s="977"/>
      <c r="D603" s="978"/>
      <c r="E603" s="993"/>
    </row>
    <row r="604" spans="1:5" outlineLevel="2">
      <c r="A604" s="976"/>
      <c r="B604" s="977"/>
      <c r="C604" s="977"/>
      <c r="D604" s="978"/>
      <c r="E604" s="993"/>
    </row>
    <row r="605" spans="1:5" outlineLevel="2">
      <c r="A605" s="976"/>
      <c r="B605" s="977"/>
      <c r="C605" s="977"/>
      <c r="D605" s="978"/>
      <c r="E605" s="993"/>
    </row>
    <row r="606" spans="1:5" ht="15.75" outlineLevel="2" thickBot="1">
      <c r="A606" s="981"/>
      <c r="B606" s="982"/>
      <c r="C606" s="982"/>
      <c r="D606" s="983"/>
      <c r="E606" s="994"/>
    </row>
    <row r="607" spans="1:5" outlineLevel="1" collapsed="1">
      <c r="A607" s="939" t="s">
        <v>3095</v>
      </c>
      <c r="B607" s="940"/>
      <c r="C607" s="940"/>
      <c r="D607" s="940"/>
      <c r="E607" s="995" t="s">
        <v>78</v>
      </c>
    </row>
    <row r="608" spans="1:5" outlineLevel="1">
      <c r="A608" s="979"/>
      <c r="B608" s="980"/>
      <c r="C608" s="980"/>
      <c r="D608" s="980"/>
      <c r="E608" s="996"/>
    </row>
    <row r="609" spans="1:5" outlineLevel="2">
      <c r="A609" s="979"/>
      <c r="B609" s="980"/>
      <c r="C609" s="980"/>
      <c r="D609" s="980"/>
      <c r="E609" s="985" t="s">
        <v>78</v>
      </c>
    </row>
    <row r="610" spans="1:5" outlineLevel="2">
      <c r="A610" s="979"/>
      <c r="B610" s="980"/>
      <c r="C610" s="980"/>
      <c r="D610" s="980"/>
      <c r="E610" s="986"/>
    </row>
    <row r="611" spans="1:5" outlineLevel="2">
      <c r="A611" s="979"/>
      <c r="B611" s="980"/>
      <c r="C611" s="980"/>
      <c r="D611" s="980"/>
      <c r="E611" s="986"/>
    </row>
    <row r="612" spans="1:5" outlineLevel="2">
      <c r="A612" s="979"/>
      <c r="B612" s="980"/>
      <c r="C612" s="980"/>
      <c r="D612" s="980"/>
      <c r="E612" s="986"/>
    </row>
    <row r="613" spans="1:5" outlineLevel="2">
      <c r="A613" s="979"/>
      <c r="B613" s="980"/>
      <c r="C613" s="980"/>
      <c r="D613" s="980"/>
      <c r="E613" s="986"/>
    </row>
    <row r="614" spans="1:5" outlineLevel="2">
      <c r="A614" s="979"/>
      <c r="B614" s="980"/>
      <c r="C614" s="980"/>
      <c r="D614" s="980"/>
      <c r="E614" s="986"/>
    </row>
    <row r="615" spans="1:5" outlineLevel="2">
      <c r="A615" s="979"/>
      <c r="B615" s="980"/>
      <c r="C615" s="980"/>
      <c r="D615" s="980"/>
      <c r="E615" s="986"/>
    </row>
    <row r="616" spans="1:5" outlineLevel="2">
      <c r="A616" s="979"/>
      <c r="B616" s="980"/>
      <c r="C616" s="980"/>
      <c r="D616" s="980"/>
      <c r="E616" s="986"/>
    </row>
    <row r="617" spans="1:5" outlineLevel="2">
      <c r="A617" s="979"/>
      <c r="B617" s="980"/>
      <c r="C617" s="980"/>
      <c r="D617" s="980"/>
      <c r="E617" s="986"/>
    </row>
    <row r="618" spans="1:5" outlineLevel="2">
      <c r="A618" s="979"/>
      <c r="B618" s="980"/>
      <c r="C618" s="980"/>
      <c r="D618" s="980"/>
      <c r="E618" s="986"/>
    </row>
    <row r="619" spans="1:5" outlineLevel="2">
      <c r="A619" s="979"/>
      <c r="B619" s="980"/>
      <c r="C619" s="980"/>
      <c r="D619" s="980"/>
      <c r="E619" s="986"/>
    </row>
    <row r="620" spans="1:5" outlineLevel="2">
      <c r="A620" s="979"/>
      <c r="B620" s="980"/>
      <c r="C620" s="980"/>
      <c r="D620" s="980"/>
      <c r="E620" s="986"/>
    </row>
    <row r="621" spans="1:5" outlineLevel="2">
      <c r="A621" s="979"/>
      <c r="B621" s="980"/>
      <c r="C621" s="980"/>
      <c r="D621" s="980"/>
      <c r="E621" s="986"/>
    </row>
    <row r="622" spans="1:5" outlineLevel="2">
      <c r="A622" s="979"/>
      <c r="B622" s="980"/>
      <c r="C622" s="980"/>
      <c r="D622" s="980"/>
      <c r="E622" s="986"/>
    </row>
    <row r="623" spans="1:5" outlineLevel="2">
      <c r="A623" s="979"/>
      <c r="B623" s="980"/>
      <c r="C623" s="980"/>
      <c r="D623" s="980"/>
      <c r="E623" s="986"/>
    </row>
    <row r="624" spans="1:5" outlineLevel="2">
      <c r="A624" s="979"/>
      <c r="B624" s="980"/>
      <c r="C624" s="980"/>
      <c r="D624" s="980"/>
      <c r="E624" s="986"/>
    </row>
    <row r="625" spans="1:5" outlineLevel="2">
      <c r="A625" s="979"/>
      <c r="B625" s="980"/>
      <c r="C625" s="980"/>
      <c r="D625" s="980"/>
      <c r="E625" s="986"/>
    </row>
    <row r="626" spans="1:5" outlineLevel="2">
      <c r="A626" s="979"/>
      <c r="B626" s="980"/>
      <c r="C626" s="980"/>
      <c r="D626" s="980"/>
      <c r="E626" s="986"/>
    </row>
    <row r="627" spans="1:5" outlineLevel="2">
      <c r="A627" s="979"/>
      <c r="B627" s="980"/>
      <c r="C627" s="980"/>
      <c r="D627" s="980"/>
      <c r="E627" s="986"/>
    </row>
    <row r="628" spans="1:5" ht="15.75" outlineLevel="2" thickBot="1">
      <c r="A628" s="743"/>
      <c r="B628" s="984"/>
      <c r="C628" s="984"/>
      <c r="D628" s="984"/>
      <c r="E628" s="987"/>
    </row>
    <row r="629" spans="1:5" ht="15.75" outlineLevel="1" collapsed="1" thickBot="1">
      <c r="A629" s="988"/>
      <c r="B629" s="989"/>
      <c r="C629" s="989"/>
      <c r="D629" s="989"/>
      <c r="E629" s="990"/>
    </row>
    <row r="630" spans="1:5" outlineLevel="1">
      <c r="A630" s="968" t="s">
        <v>3090</v>
      </c>
      <c r="B630" s="969"/>
      <c r="C630" s="969"/>
      <c r="D630" s="970"/>
      <c r="E630" s="991" t="s">
        <v>78</v>
      </c>
    </row>
    <row r="631" spans="1:5" outlineLevel="1">
      <c r="A631" s="962" t="s">
        <v>23</v>
      </c>
      <c r="B631" s="963"/>
      <c r="C631" s="963"/>
      <c r="D631" s="415"/>
      <c r="E631" s="992"/>
    </row>
    <row r="632" spans="1:5" outlineLevel="1">
      <c r="A632" s="962" t="s">
        <v>3091</v>
      </c>
      <c r="B632" s="964"/>
      <c r="C632" s="9" t="s">
        <v>3088</v>
      </c>
      <c r="D632" s="416"/>
      <c r="E632" s="992"/>
    </row>
    <row r="633" spans="1:5" outlineLevel="1">
      <c r="A633" s="965"/>
      <c r="B633" s="964"/>
      <c r="C633" s="9" t="s">
        <v>3092</v>
      </c>
      <c r="D633" s="416"/>
      <c r="E633" s="992"/>
    </row>
    <row r="634" spans="1:5" outlineLevel="1">
      <c r="A634" s="965"/>
      <c r="B634" s="964"/>
      <c r="C634" s="8" t="s">
        <v>3093</v>
      </c>
      <c r="D634" s="416"/>
      <c r="E634" s="992"/>
    </row>
    <row r="635" spans="1:5" outlineLevel="1">
      <c r="A635" s="825" t="s">
        <v>3094</v>
      </c>
      <c r="B635" s="949"/>
      <c r="C635" s="949"/>
      <c r="D635" s="975"/>
      <c r="E635" s="992"/>
    </row>
    <row r="636" spans="1:5" outlineLevel="1">
      <c r="A636" s="825" t="s">
        <v>60</v>
      </c>
      <c r="B636" s="949"/>
      <c r="C636" s="949"/>
      <c r="D636" s="975"/>
      <c r="E636" s="992"/>
    </row>
    <row r="637" spans="1:5" outlineLevel="2">
      <c r="A637" s="976" t="s">
        <v>60</v>
      </c>
      <c r="B637" s="977"/>
      <c r="C637" s="977"/>
      <c r="D637" s="978"/>
      <c r="E637" s="993" t="s">
        <v>78</v>
      </c>
    </row>
    <row r="638" spans="1:5" outlineLevel="2">
      <c r="A638" s="976"/>
      <c r="B638" s="977"/>
      <c r="C638" s="977"/>
      <c r="D638" s="978"/>
      <c r="E638" s="993"/>
    </row>
    <row r="639" spans="1:5" outlineLevel="2">
      <c r="A639" s="976"/>
      <c r="B639" s="977"/>
      <c r="C639" s="977"/>
      <c r="D639" s="978"/>
      <c r="E639" s="993"/>
    </row>
    <row r="640" spans="1:5" outlineLevel="2">
      <c r="A640" s="976"/>
      <c r="B640" s="977"/>
      <c r="C640" s="977"/>
      <c r="D640" s="978"/>
      <c r="E640" s="993"/>
    </row>
    <row r="641" spans="1:5" outlineLevel="2">
      <c r="A641" s="976"/>
      <c r="B641" s="977"/>
      <c r="C641" s="977"/>
      <c r="D641" s="978"/>
      <c r="E641" s="993"/>
    </row>
    <row r="642" spans="1:5" outlineLevel="2">
      <c r="A642" s="976"/>
      <c r="B642" s="977"/>
      <c r="C642" s="977"/>
      <c r="D642" s="978"/>
      <c r="E642" s="993"/>
    </row>
    <row r="643" spans="1:5" outlineLevel="2">
      <c r="A643" s="976"/>
      <c r="B643" s="977"/>
      <c r="C643" s="977"/>
      <c r="D643" s="978"/>
      <c r="E643" s="993"/>
    </row>
    <row r="644" spans="1:5" outlineLevel="2">
      <c r="A644" s="976"/>
      <c r="B644" s="977"/>
      <c r="C644" s="977"/>
      <c r="D644" s="978"/>
      <c r="E644" s="993"/>
    </row>
    <row r="645" spans="1:5" outlineLevel="2">
      <c r="A645" s="976"/>
      <c r="B645" s="977"/>
      <c r="C645" s="977"/>
      <c r="D645" s="978"/>
      <c r="E645" s="993"/>
    </row>
    <row r="646" spans="1:5" outlineLevel="2">
      <c r="A646" s="976"/>
      <c r="B646" s="977"/>
      <c r="C646" s="977"/>
      <c r="D646" s="978"/>
      <c r="E646" s="993"/>
    </row>
    <row r="647" spans="1:5" outlineLevel="2">
      <c r="A647" s="976"/>
      <c r="B647" s="977"/>
      <c r="C647" s="977"/>
      <c r="D647" s="978"/>
      <c r="E647" s="993"/>
    </row>
    <row r="648" spans="1:5" outlineLevel="2">
      <c r="A648" s="976"/>
      <c r="B648" s="977"/>
      <c r="C648" s="977"/>
      <c r="D648" s="978"/>
      <c r="E648" s="993"/>
    </row>
    <row r="649" spans="1:5" outlineLevel="2">
      <c r="A649" s="976"/>
      <c r="B649" s="977"/>
      <c r="C649" s="977"/>
      <c r="D649" s="978"/>
      <c r="E649" s="993"/>
    </row>
    <row r="650" spans="1:5" outlineLevel="2">
      <c r="A650" s="976"/>
      <c r="B650" s="977"/>
      <c r="C650" s="977"/>
      <c r="D650" s="978"/>
      <c r="E650" s="993"/>
    </row>
    <row r="651" spans="1:5" outlineLevel="2">
      <c r="A651" s="976"/>
      <c r="B651" s="977"/>
      <c r="C651" s="977"/>
      <c r="D651" s="978"/>
      <c r="E651" s="993"/>
    </row>
    <row r="652" spans="1:5" outlineLevel="2">
      <c r="A652" s="976"/>
      <c r="B652" s="977"/>
      <c r="C652" s="977"/>
      <c r="D652" s="978"/>
      <c r="E652" s="993"/>
    </row>
    <row r="653" spans="1:5" outlineLevel="2">
      <c r="A653" s="976"/>
      <c r="B653" s="977"/>
      <c r="C653" s="977"/>
      <c r="D653" s="978"/>
      <c r="E653" s="993"/>
    </row>
    <row r="654" spans="1:5" outlineLevel="2">
      <c r="A654" s="976"/>
      <c r="B654" s="977"/>
      <c r="C654" s="977"/>
      <c r="D654" s="978"/>
      <c r="E654" s="993"/>
    </row>
    <row r="655" spans="1:5" outlineLevel="2">
      <c r="A655" s="976"/>
      <c r="B655" s="977"/>
      <c r="C655" s="977"/>
      <c r="D655" s="978"/>
      <c r="E655" s="993"/>
    </row>
    <row r="656" spans="1:5" ht="15.75" outlineLevel="2" thickBot="1">
      <c r="A656" s="981"/>
      <c r="B656" s="982"/>
      <c r="C656" s="982"/>
      <c r="D656" s="983"/>
      <c r="E656" s="994"/>
    </row>
    <row r="657" spans="1:5" outlineLevel="1" collapsed="1">
      <c r="A657" s="939" t="s">
        <v>3095</v>
      </c>
      <c r="B657" s="940"/>
      <c r="C657" s="940"/>
      <c r="D657" s="940"/>
      <c r="E657" s="995" t="s">
        <v>78</v>
      </c>
    </row>
    <row r="658" spans="1:5" outlineLevel="1">
      <c r="A658" s="979"/>
      <c r="B658" s="980"/>
      <c r="C658" s="980"/>
      <c r="D658" s="980"/>
      <c r="E658" s="996"/>
    </row>
    <row r="659" spans="1:5" outlineLevel="2">
      <c r="A659" s="979"/>
      <c r="B659" s="980"/>
      <c r="C659" s="980"/>
      <c r="D659" s="980"/>
      <c r="E659" s="985" t="s">
        <v>78</v>
      </c>
    </row>
    <row r="660" spans="1:5" outlineLevel="2">
      <c r="A660" s="979"/>
      <c r="B660" s="980"/>
      <c r="C660" s="980"/>
      <c r="D660" s="980"/>
      <c r="E660" s="986"/>
    </row>
    <row r="661" spans="1:5" outlineLevel="2">
      <c r="A661" s="979"/>
      <c r="B661" s="980"/>
      <c r="C661" s="980"/>
      <c r="D661" s="980"/>
      <c r="E661" s="986"/>
    </row>
    <row r="662" spans="1:5" outlineLevel="2">
      <c r="A662" s="979"/>
      <c r="B662" s="980"/>
      <c r="C662" s="980"/>
      <c r="D662" s="980"/>
      <c r="E662" s="986"/>
    </row>
    <row r="663" spans="1:5" outlineLevel="2">
      <c r="A663" s="979"/>
      <c r="B663" s="980"/>
      <c r="C663" s="980"/>
      <c r="D663" s="980"/>
      <c r="E663" s="986"/>
    </row>
    <row r="664" spans="1:5" outlineLevel="2">
      <c r="A664" s="979"/>
      <c r="B664" s="980"/>
      <c r="C664" s="980"/>
      <c r="D664" s="980"/>
      <c r="E664" s="986"/>
    </row>
    <row r="665" spans="1:5" outlineLevel="2">
      <c r="A665" s="979"/>
      <c r="B665" s="980"/>
      <c r="C665" s="980"/>
      <c r="D665" s="980"/>
      <c r="E665" s="986"/>
    </row>
    <row r="666" spans="1:5" outlineLevel="2">
      <c r="A666" s="979"/>
      <c r="B666" s="980"/>
      <c r="C666" s="980"/>
      <c r="D666" s="980"/>
      <c r="E666" s="986"/>
    </row>
    <row r="667" spans="1:5" outlineLevel="2">
      <c r="A667" s="979"/>
      <c r="B667" s="980"/>
      <c r="C667" s="980"/>
      <c r="D667" s="980"/>
      <c r="E667" s="986"/>
    </row>
    <row r="668" spans="1:5" outlineLevel="2">
      <c r="A668" s="979"/>
      <c r="B668" s="980"/>
      <c r="C668" s="980"/>
      <c r="D668" s="980"/>
      <c r="E668" s="986"/>
    </row>
    <row r="669" spans="1:5" outlineLevel="2">
      <c r="A669" s="979"/>
      <c r="B669" s="980"/>
      <c r="C669" s="980"/>
      <c r="D669" s="980"/>
      <c r="E669" s="986"/>
    </row>
    <row r="670" spans="1:5" outlineLevel="2">
      <c r="A670" s="979"/>
      <c r="B670" s="980"/>
      <c r="C670" s="980"/>
      <c r="D670" s="980"/>
      <c r="E670" s="986"/>
    </row>
    <row r="671" spans="1:5" outlineLevel="2">
      <c r="A671" s="979"/>
      <c r="B671" s="980"/>
      <c r="C671" s="980"/>
      <c r="D671" s="980"/>
      <c r="E671" s="986"/>
    </row>
    <row r="672" spans="1:5" outlineLevel="2">
      <c r="A672" s="979"/>
      <c r="B672" s="980"/>
      <c r="C672" s="980"/>
      <c r="D672" s="980"/>
      <c r="E672" s="986"/>
    </row>
    <row r="673" spans="1:5" outlineLevel="2">
      <c r="A673" s="979"/>
      <c r="B673" s="980"/>
      <c r="C673" s="980"/>
      <c r="D673" s="980"/>
      <c r="E673" s="986"/>
    </row>
    <row r="674" spans="1:5" outlineLevel="2">
      <c r="A674" s="979"/>
      <c r="B674" s="980"/>
      <c r="C674" s="980"/>
      <c r="D674" s="980"/>
      <c r="E674" s="986"/>
    </row>
    <row r="675" spans="1:5" outlineLevel="2">
      <c r="A675" s="979"/>
      <c r="B675" s="980"/>
      <c r="C675" s="980"/>
      <c r="D675" s="980"/>
      <c r="E675" s="986"/>
    </row>
    <row r="676" spans="1:5" outlineLevel="2">
      <c r="A676" s="979"/>
      <c r="B676" s="980"/>
      <c r="C676" s="980"/>
      <c r="D676" s="980"/>
      <c r="E676" s="986"/>
    </row>
    <row r="677" spans="1:5" outlineLevel="2">
      <c r="A677" s="979"/>
      <c r="B677" s="980"/>
      <c r="C677" s="980"/>
      <c r="D677" s="980"/>
      <c r="E677" s="986"/>
    </row>
    <row r="678" spans="1:5" ht="15.75" outlineLevel="2" thickBot="1">
      <c r="A678" s="743"/>
      <c r="B678" s="984"/>
      <c r="C678" s="984"/>
      <c r="D678" s="984"/>
      <c r="E678" s="987"/>
    </row>
    <row r="679" spans="1:5" ht="15.75" outlineLevel="1" collapsed="1" thickBot="1">
      <c r="A679" s="988"/>
      <c r="B679" s="989"/>
      <c r="C679" s="989"/>
      <c r="D679" s="989"/>
      <c r="E679" s="990"/>
    </row>
    <row r="680" spans="1:5" outlineLevel="1">
      <c r="A680" s="968" t="s">
        <v>3090</v>
      </c>
      <c r="B680" s="969"/>
      <c r="C680" s="969"/>
      <c r="D680" s="970"/>
      <c r="E680" s="991" t="s">
        <v>78</v>
      </c>
    </row>
    <row r="681" spans="1:5" outlineLevel="1">
      <c r="A681" s="962" t="s">
        <v>23</v>
      </c>
      <c r="B681" s="963"/>
      <c r="C681" s="963"/>
      <c r="D681" s="415"/>
      <c r="E681" s="992"/>
    </row>
    <row r="682" spans="1:5" outlineLevel="1">
      <c r="A682" s="962" t="s">
        <v>3091</v>
      </c>
      <c r="B682" s="964"/>
      <c r="C682" s="9" t="s">
        <v>3088</v>
      </c>
      <c r="D682" s="416"/>
      <c r="E682" s="992"/>
    </row>
    <row r="683" spans="1:5" outlineLevel="1">
      <c r="A683" s="965"/>
      <c r="B683" s="964"/>
      <c r="C683" s="9" t="s">
        <v>3092</v>
      </c>
      <c r="D683" s="416"/>
      <c r="E683" s="992"/>
    </row>
    <row r="684" spans="1:5" outlineLevel="1">
      <c r="A684" s="965"/>
      <c r="B684" s="964"/>
      <c r="C684" s="8" t="s">
        <v>3093</v>
      </c>
      <c r="D684" s="416"/>
      <c r="E684" s="992"/>
    </row>
    <row r="685" spans="1:5" outlineLevel="1">
      <c r="A685" s="825" t="s">
        <v>3094</v>
      </c>
      <c r="B685" s="949"/>
      <c r="C685" s="949"/>
      <c r="D685" s="975"/>
      <c r="E685" s="992"/>
    </row>
    <row r="686" spans="1:5" outlineLevel="1">
      <c r="A686" s="825" t="s">
        <v>60</v>
      </c>
      <c r="B686" s="949"/>
      <c r="C686" s="949"/>
      <c r="D686" s="975"/>
      <c r="E686" s="992"/>
    </row>
    <row r="687" spans="1:5" outlineLevel="2">
      <c r="A687" s="976" t="s">
        <v>60</v>
      </c>
      <c r="B687" s="977"/>
      <c r="C687" s="977"/>
      <c r="D687" s="978"/>
      <c r="E687" s="993" t="s">
        <v>78</v>
      </c>
    </row>
    <row r="688" spans="1:5" outlineLevel="2">
      <c r="A688" s="976"/>
      <c r="B688" s="977"/>
      <c r="C688" s="977"/>
      <c r="D688" s="978"/>
      <c r="E688" s="993"/>
    </row>
    <row r="689" spans="1:5" outlineLevel="2">
      <c r="A689" s="976"/>
      <c r="B689" s="977"/>
      <c r="C689" s="977"/>
      <c r="D689" s="978"/>
      <c r="E689" s="993"/>
    </row>
    <row r="690" spans="1:5" outlineLevel="2">
      <c r="A690" s="976"/>
      <c r="B690" s="977"/>
      <c r="C690" s="977"/>
      <c r="D690" s="978"/>
      <c r="E690" s="993"/>
    </row>
    <row r="691" spans="1:5" outlineLevel="2">
      <c r="A691" s="976"/>
      <c r="B691" s="977"/>
      <c r="C691" s="977"/>
      <c r="D691" s="978"/>
      <c r="E691" s="993"/>
    </row>
    <row r="692" spans="1:5" outlineLevel="2">
      <c r="A692" s="976"/>
      <c r="B692" s="977"/>
      <c r="C692" s="977"/>
      <c r="D692" s="978"/>
      <c r="E692" s="993"/>
    </row>
    <row r="693" spans="1:5" outlineLevel="2">
      <c r="A693" s="976"/>
      <c r="B693" s="977"/>
      <c r="C693" s="977"/>
      <c r="D693" s="978"/>
      <c r="E693" s="993"/>
    </row>
    <row r="694" spans="1:5" outlineLevel="2">
      <c r="A694" s="976"/>
      <c r="B694" s="977"/>
      <c r="C694" s="977"/>
      <c r="D694" s="978"/>
      <c r="E694" s="993"/>
    </row>
    <row r="695" spans="1:5" outlineLevel="2">
      <c r="A695" s="976"/>
      <c r="B695" s="977"/>
      <c r="C695" s="977"/>
      <c r="D695" s="978"/>
      <c r="E695" s="993"/>
    </row>
    <row r="696" spans="1:5" outlineLevel="2">
      <c r="A696" s="976"/>
      <c r="B696" s="977"/>
      <c r="C696" s="977"/>
      <c r="D696" s="978"/>
      <c r="E696" s="993"/>
    </row>
    <row r="697" spans="1:5" outlineLevel="2">
      <c r="A697" s="976"/>
      <c r="B697" s="977"/>
      <c r="C697" s="977"/>
      <c r="D697" s="978"/>
      <c r="E697" s="993"/>
    </row>
    <row r="698" spans="1:5" outlineLevel="2">
      <c r="A698" s="976"/>
      <c r="B698" s="977"/>
      <c r="C698" s="977"/>
      <c r="D698" s="978"/>
      <c r="E698" s="993"/>
    </row>
    <row r="699" spans="1:5" outlineLevel="2">
      <c r="A699" s="976"/>
      <c r="B699" s="977"/>
      <c r="C699" s="977"/>
      <c r="D699" s="978"/>
      <c r="E699" s="993"/>
    </row>
    <row r="700" spans="1:5" outlineLevel="2">
      <c r="A700" s="976"/>
      <c r="B700" s="977"/>
      <c r="C700" s="977"/>
      <c r="D700" s="978"/>
      <c r="E700" s="993"/>
    </row>
    <row r="701" spans="1:5" outlineLevel="2">
      <c r="A701" s="976"/>
      <c r="B701" s="977"/>
      <c r="C701" s="977"/>
      <c r="D701" s="978"/>
      <c r="E701" s="993"/>
    </row>
    <row r="702" spans="1:5" outlineLevel="2">
      <c r="A702" s="976"/>
      <c r="B702" s="977"/>
      <c r="C702" s="977"/>
      <c r="D702" s="978"/>
      <c r="E702" s="993"/>
    </row>
    <row r="703" spans="1:5" outlineLevel="2">
      <c r="A703" s="976"/>
      <c r="B703" s="977"/>
      <c r="C703" s="977"/>
      <c r="D703" s="978"/>
      <c r="E703" s="993"/>
    </row>
    <row r="704" spans="1:5" outlineLevel="2">
      <c r="A704" s="976"/>
      <c r="B704" s="977"/>
      <c r="C704" s="977"/>
      <c r="D704" s="978"/>
      <c r="E704" s="993"/>
    </row>
    <row r="705" spans="1:5" outlineLevel="2">
      <c r="A705" s="976"/>
      <c r="B705" s="977"/>
      <c r="C705" s="977"/>
      <c r="D705" s="978"/>
      <c r="E705" s="993"/>
    </row>
    <row r="706" spans="1:5" ht="15.75" outlineLevel="2" thickBot="1">
      <c r="A706" s="981"/>
      <c r="B706" s="982"/>
      <c r="C706" s="982"/>
      <c r="D706" s="983"/>
      <c r="E706" s="994"/>
    </row>
    <row r="707" spans="1:5" outlineLevel="1" collapsed="1">
      <c r="A707" s="939" t="s">
        <v>3095</v>
      </c>
      <c r="B707" s="940"/>
      <c r="C707" s="940"/>
      <c r="D707" s="940"/>
      <c r="E707" s="995" t="s">
        <v>78</v>
      </c>
    </row>
    <row r="708" spans="1:5" outlineLevel="1">
      <c r="A708" s="979"/>
      <c r="B708" s="980"/>
      <c r="C708" s="980"/>
      <c r="D708" s="980"/>
      <c r="E708" s="996"/>
    </row>
    <row r="709" spans="1:5" outlineLevel="2">
      <c r="A709" s="979"/>
      <c r="B709" s="980"/>
      <c r="C709" s="980"/>
      <c r="D709" s="980"/>
      <c r="E709" s="985" t="s">
        <v>78</v>
      </c>
    </row>
    <row r="710" spans="1:5" outlineLevel="2">
      <c r="A710" s="979"/>
      <c r="B710" s="980"/>
      <c r="C710" s="980"/>
      <c r="D710" s="980"/>
      <c r="E710" s="986"/>
    </row>
    <row r="711" spans="1:5" outlineLevel="2">
      <c r="A711" s="979"/>
      <c r="B711" s="980"/>
      <c r="C711" s="980"/>
      <c r="D711" s="980"/>
      <c r="E711" s="986"/>
    </row>
    <row r="712" spans="1:5" outlineLevel="2">
      <c r="A712" s="979"/>
      <c r="B712" s="980"/>
      <c r="C712" s="980"/>
      <c r="D712" s="980"/>
      <c r="E712" s="986"/>
    </row>
    <row r="713" spans="1:5" outlineLevel="2">
      <c r="A713" s="979"/>
      <c r="B713" s="980"/>
      <c r="C713" s="980"/>
      <c r="D713" s="980"/>
      <c r="E713" s="986"/>
    </row>
    <row r="714" spans="1:5" outlineLevel="2">
      <c r="A714" s="979"/>
      <c r="B714" s="980"/>
      <c r="C714" s="980"/>
      <c r="D714" s="980"/>
      <c r="E714" s="986"/>
    </row>
    <row r="715" spans="1:5" outlineLevel="2">
      <c r="A715" s="979"/>
      <c r="B715" s="980"/>
      <c r="C715" s="980"/>
      <c r="D715" s="980"/>
      <c r="E715" s="986"/>
    </row>
    <row r="716" spans="1:5" outlineLevel="2">
      <c r="A716" s="979"/>
      <c r="B716" s="980"/>
      <c r="C716" s="980"/>
      <c r="D716" s="980"/>
      <c r="E716" s="986"/>
    </row>
    <row r="717" spans="1:5" outlineLevel="2">
      <c r="A717" s="979"/>
      <c r="B717" s="980"/>
      <c r="C717" s="980"/>
      <c r="D717" s="980"/>
      <c r="E717" s="986"/>
    </row>
    <row r="718" spans="1:5" outlineLevel="2">
      <c r="A718" s="979"/>
      <c r="B718" s="980"/>
      <c r="C718" s="980"/>
      <c r="D718" s="980"/>
      <c r="E718" s="986"/>
    </row>
    <row r="719" spans="1:5" outlineLevel="2">
      <c r="A719" s="979"/>
      <c r="B719" s="980"/>
      <c r="C719" s="980"/>
      <c r="D719" s="980"/>
      <c r="E719" s="986"/>
    </row>
    <row r="720" spans="1:5" outlineLevel="2">
      <c r="A720" s="979"/>
      <c r="B720" s="980"/>
      <c r="C720" s="980"/>
      <c r="D720" s="980"/>
      <c r="E720" s="986"/>
    </row>
    <row r="721" spans="1:5" outlineLevel="2">
      <c r="A721" s="979"/>
      <c r="B721" s="980"/>
      <c r="C721" s="980"/>
      <c r="D721" s="980"/>
      <c r="E721" s="986"/>
    </row>
    <row r="722" spans="1:5" outlineLevel="2">
      <c r="A722" s="979"/>
      <c r="B722" s="980"/>
      <c r="C722" s="980"/>
      <c r="D722" s="980"/>
      <c r="E722" s="986"/>
    </row>
    <row r="723" spans="1:5" outlineLevel="2">
      <c r="A723" s="979"/>
      <c r="B723" s="980"/>
      <c r="C723" s="980"/>
      <c r="D723" s="980"/>
      <c r="E723" s="986"/>
    </row>
    <row r="724" spans="1:5" outlineLevel="2">
      <c r="A724" s="979"/>
      <c r="B724" s="980"/>
      <c r="C724" s="980"/>
      <c r="D724" s="980"/>
      <c r="E724" s="986"/>
    </row>
    <row r="725" spans="1:5" outlineLevel="2">
      <c r="A725" s="979"/>
      <c r="B725" s="980"/>
      <c r="C725" s="980"/>
      <c r="D725" s="980"/>
      <c r="E725" s="986"/>
    </row>
    <row r="726" spans="1:5" outlineLevel="2">
      <c r="A726" s="979"/>
      <c r="B726" s="980"/>
      <c r="C726" s="980"/>
      <c r="D726" s="980"/>
      <c r="E726" s="986"/>
    </row>
    <row r="727" spans="1:5" outlineLevel="2">
      <c r="A727" s="979"/>
      <c r="B727" s="980"/>
      <c r="C727" s="980"/>
      <c r="D727" s="980"/>
      <c r="E727" s="986"/>
    </row>
    <row r="728" spans="1:5" ht="15.75" outlineLevel="2" thickBot="1">
      <c r="A728" s="743"/>
      <c r="B728" s="984"/>
      <c r="C728" s="984"/>
      <c r="D728" s="984"/>
      <c r="E728" s="987"/>
    </row>
    <row r="729" spans="1:5" ht="15.75" outlineLevel="1" collapsed="1" thickBot="1">
      <c r="A729" s="988"/>
      <c r="B729" s="989"/>
      <c r="C729" s="989"/>
      <c r="D729" s="989"/>
      <c r="E729" s="990"/>
    </row>
    <row r="730" spans="1:5" outlineLevel="1">
      <c r="A730" s="968" t="s">
        <v>3090</v>
      </c>
      <c r="B730" s="969"/>
      <c r="C730" s="969"/>
      <c r="D730" s="970"/>
      <c r="E730" s="991" t="s">
        <v>78</v>
      </c>
    </row>
    <row r="731" spans="1:5" outlineLevel="1">
      <c r="A731" s="962" t="s">
        <v>23</v>
      </c>
      <c r="B731" s="963"/>
      <c r="C731" s="963"/>
      <c r="D731" s="415"/>
      <c r="E731" s="992"/>
    </row>
    <row r="732" spans="1:5" outlineLevel="1">
      <c r="A732" s="962" t="s">
        <v>3091</v>
      </c>
      <c r="B732" s="964"/>
      <c r="C732" s="9" t="s">
        <v>3088</v>
      </c>
      <c r="D732" s="416"/>
      <c r="E732" s="992"/>
    </row>
    <row r="733" spans="1:5" outlineLevel="1">
      <c r="A733" s="965"/>
      <c r="B733" s="964"/>
      <c r="C733" s="9" t="s">
        <v>3092</v>
      </c>
      <c r="D733" s="416"/>
      <c r="E733" s="992"/>
    </row>
    <row r="734" spans="1:5" outlineLevel="1">
      <c r="A734" s="965"/>
      <c r="B734" s="964"/>
      <c r="C734" s="8" t="s">
        <v>3093</v>
      </c>
      <c r="D734" s="416"/>
      <c r="E734" s="992"/>
    </row>
    <row r="735" spans="1:5" outlineLevel="1">
      <c r="A735" s="825" t="s">
        <v>3094</v>
      </c>
      <c r="B735" s="949"/>
      <c r="C735" s="949"/>
      <c r="D735" s="975"/>
      <c r="E735" s="992"/>
    </row>
    <row r="736" spans="1:5" outlineLevel="1">
      <c r="A736" s="825" t="s">
        <v>60</v>
      </c>
      <c r="B736" s="949"/>
      <c r="C736" s="949"/>
      <c r="D736" s="975"/>
      <c r="E736" s="992"/>
    </row>
    <row r="737" spans="1:5" outlineLevel="2">
      <c r="A737" s="976" t="s">
        <v>60</v>
      </c>
      <c r="B737" s="977"/>
      <c r="C737" s="977"/>
      <c r="D737" s="978"/>
      <c r="E737" s="993" t="s">
        <v>78</v>
      </c>
    </row>
    <row r="738" spans="1:5" outlineLevel="2">
      <c r="A738" s="976"/>
      <c r="B738" s="977"/>
      <c r="C738" s="977"/>
      <c r="D738" s="978"/>
      <c r="E738" s="993"/>
    </row>
    <row r="739" spans="1:5" outlineLevel="2">
      <c r="A739" s="976"/>
      <c r="B739" s="977"/>
      <c r="C739" s="977"/>
      <c r="D739" s="978"/>
      <c r="E739" s="993"/>
    </row>
    <row r="740" spans="1:5" outlineLevel="2">
      <c r="A740" s="976"/>
      <c r="B740" s="977"/>
      <c r="C740" s="977"/>
      <c r="D740" s="978"/>
      <c r="E740" s="993"/>
    </row>
    <row r="741" spans="1:5" outlineLevel="2">
      <c r="A741" s="976"/>
      <c r="B741" s="977"/>
      <c r="C741" s="977"/>
      <c r="D741" s="978"/>
      <c r="E741" s="993"/>
    </row>
    <row r="742" spans="1:5" outlineLevel="2">
      <c r="A742" s="976"/>
      <c r="B742" s="977"/>
      <c r="C742" s="977"/>
      <c r="D742" s="978"/>
      <c r="E742" s="993"/>
    </row>
    <row r="743" spans="1:5" outlineLevel="2">
      <c r="A743" s="976"/>
      <c r="B743" s="977"/>
      <c r="C743" s="977"/>
      <c r="D743" s="978"/>
      <c r="E743" s="993"/>
    </row>
    <row r="744" spans="1:5" outlineLevel="2">
      <c r="A744" s="976"/>
      <c r="B744" s="977"/>
      <c r="C744" s="977"/>
      <c r="D744" s="978"/>
      <c r="E744" s="993"/>
    </row>
    <row r="745" spans="1:5" outlineLevel="2">
      <c r="A745" s="976"/>
      <c r="B745" s="977"/>
      <c r="C745" s="977"/>
      <c r="D745" s="978"/>
      <c r="E745" s="993"/>
    </row>
    <row r="746" spans="1:5" outlineLevel="2">
      <c r="A746" s="976"/>
      <c r="B746" s="977"/>
      <c r="C746" s="977"/>
      <c r="D746" s="978"/>
      <c r="E746" s="993"/>
    </row>
    <row r="747" spans="1:5" outlineLevel="2">
      <c r="A747" s="976"/>
      <c r="B747" s="977"/>
      <c r="C747" s="977"/>
      <c r="D747" s="978"/>
      <c r="E747" s="993"/>
    </row>
    <row r="748" spans="1:5" outlineLevel="2">
      <c r="A748" s="976"/>
      <c r="B748" s="977"/>
      <c r="C748" s="977"/>
      <c r="D748" s="978"/>
      <c r="E748" s="993"/>
    </row>
    <row r="749" spans="1:5" outlineLevel="2">
      <c r="A749" s="976"/>
      <c r="B749" s="977"/>
      <c r="C749" s="977"/>
      <c r="D749" s="978"/>
      <c r="E749" s="993"/>
    </row>
    <row r="750" spans="1:5" outlineLevel="2">
      <c r="A750" s="976"/>
      <c r="B750" s="977"/>
      <c r="C750" s="977"/>
      <c r="D750" s="978"/>
      <c r="E750" s="993"/>
    </row>
    <row r="751" spans="1:5" outlineLevel="2">
      <c r="A751" s="976"/>
      <c r="B751" s="977"/>
      <c r="C751" s="977"/>
      <c r="D751" s="978"/>
      <c r="E751" s="993"/>
    </row>
    <row r="752" spans="1:5" outlineLevel="2">
      <c r="A752" s="976"/>
      <c r="B752" s="977"/>
      <c r="C752" s="977"/>
      <c r="D752" s="978"/>
      <c r="E752" s="993"/>
    </row>
    <row r="753" spans="1:5" outlineLevel="2">
      <c r="A753" s="976"/>
      <c r="B753" s="977"/>
      <c r="C753" s="977"/>
      <c r="D753" s="978"/>
      <c r="E753" s="993"/>
    </row>
    <row r="754" spans="1:5" outlineLevel="2">
      <c r="A754" s="976"/>
      <c r="B754" s="977"/>
      <c r="C754" s="977"/>
      <c r="D754" s="978"/>
      <c r="E754" s="993"/>
    </row>
    <row r="755" spans="1:5" outlineLevel="2">
      <c r="A755" s="976"/>
      <c r="B755" s="977"/>
      <c r="C755" s="977"/>
      <c r="D755" s="978"/>
      <c r="E755" s="993"/>
    </row>
    <row r="756" spans="1:5" ht="15.75" outlineLevel="2" thickBot="1">
      <c r="A756" s="981"/>
      <c r="B756" s="982"/>
      <c r="C756" s="982"/>
      <c r="D756" s="983"/>
      <c r="E756" s="994"/>
    </row>
    <row r="757" spans="1:5" outlineLevel="1" collapsed="1">
      <c r="A757" s="939" t="s">
        <v>3095</v>
      </c>
      <c r="B757" s="940"/>
      <c r="C757" s="940"/>
      <c r="D757" s="940"/>
      <c r="E757" s="995" t="s">
        <v>78</v>
      </c>
    </row>
    <row r="758" spans="1:5" outlineLevel="1">
      <c r="A758" s="979"/>
      <c r="B758" s="980"/>
      <c r="C758" s="980"/>
      <c r="D758" s="980"/>
      <c r="E758" s="996"/>
    </row>
    <row r="759" spans="1:5" outlineLevel="2">
      <c r="A759" s="979"/>
      <c r="B759" s="980"/>
      <c r="C759" s="980"/>
      <c r="D759" s="980"/>
      <c r="E759" s="985" t="s">
        <v>78</v>
      </c>
    </row>
    <row r="760" spans="1:5" outlineLevel="2">
      <c r="A760" s="979"/>
      <c r="B760" s="980"/>
      <c r="C760" s="980"/>
      <c r="D760" s="980"/>
      <c r="E760" s="986"/>
    </row>
    <row r="761" spans="1:5" outlineLevel="2">
      <c r="A761" s="979"/>
      <c r="B761" s="980"/>
      <c r="C761" s="980"/>
      <c r="D761" s="980"/>
      <c r="E761" s="986"/>
    </row>
    <row r="762" spans="1:5" outlineLevel="2">
      <c r="A762" s="979"/>
      <c r="B762" s="980"/>
      <c r="C762" s="980"/>
      <c r="D762" s="980"/>
      <c r="E762" s="986"/>
    </row>
    <row r="763" spans="1:5" outlineLevel="2">
      <c r="A763" s="979"/>
      <c r="B763" s="980"/>
      <c r="C763" s="980"/>
      <c r="D763" s="980"/>
      <c r="E763" s="986"/>
    </row>
    <row r="764" spans="1:5" outlineLevel="2">
      <c r="A764" s="979"/>
      <c r="B764" s="980"/>
      <c r="C764" s="980"/>
      <c r="D764" s="980"/>
      <c r="E764" s="986"/>
    </row>
    <row r="765" spans="1:5" outlineLevel="2">
      <c r="A765" s="979"/>
      <c r="B765" s="980"/>
      <c r="C765" s="980"/>
      <c r="D765" s="980"/>
      <c r="E765" s="986"/>
    </row>
    <row r="766" spans="1:5" outlineLevel="2">
      <c r="A766" s="979"/>
      <c r="B766" s="980"/>
      <c r="C766" s="980"/>
      <c r="D766" s="980"/>
      <c r="E766" s="986"/>
    </row>
    <row r="767" spans="1:5" outlineLevel="2">
      <c r="A767" s="979"/>
      <c r="B767" s="980"/>
      <c r="C767" s="980"/>
      <c r="D767" s="980"/>
      <c r="E767" s="986"/>
    </row>
    <row r="768" spans="1:5" outlineLevel="2">
      <c r="A768" s="979"/>
      <c r="B768" s="980"/>
      <c r="C768" s="980"/>
      <c r="D768" s="980"/>
      <c r="E768" s="986"/>
    </row>
    <row r="769" spans="1:5" outlineLevel="2">
      <c r="A769" s="979"/>
      <c r="B769" s="980"/>
      <c r="C769" s="980"/>
      <c r="D769" s="980"/>
      <c r="E769" s="986"/>
    </row>
    <row r="770" spans="1:5" outlineLevel="2">
      <c r="A770" s="979"/>
      <c r="B770" s="980"/>
      <c r="C770" s="980"/>
      <c r="D770" s="980"/>
      <c r="E770" s="986"/>
    </row>
    <row r="771" spans="1:5" outlineLevel="2">
      <c r="A771" s="979"/>
      <c r="B771" s="980"/>
      <c r="C771" s="980"/>
      <c r="D771" s="980"/>
      <c r="E771" s="986"/>
    </row>
    <row r="772" spans="1:5" outlineLevel="2">
      <c r="A772" s="979"/>
      <c r="B772" s="980"/>
      <c r="C772" s="980"/>
      <c r="D772" s="980"/>
      <c r="E772" s="986"/>
    </row>
    <row r="773" spans="1:5" outlineLevel="2">
      <c r="A773" s="979"/>
      <c r="B773" s="980"/>
      <c r="C773" s="980"/>
      <c r="D773" s="980"/>
      <c r="E773" s="986"/>
    </row>
    <row r="774" spans="1:5" outlineLevel="2">
      <c r="A774" s="979"/>
      <c r="B774" s="980"/>
      <c r="C774" s="980"/>
      <c r="D774" s="980"/>
      <c r="E774" s="986"/>
    </row>
    <row r="775" spans="1:5" outlineLevel="2">
      <c r="A775" s="979"/>
      <c r="B775" s="980"/>
      <c r="C775" s="980"/>
      <c r="D775" s="980"/>
      <c r="E775" s="986"/>
    </row>
    <row r="776" spans="1:5" outlineLevel="2">
      <c r="A776" s="979"/>
      <c r="B776" s="980"/>
      <c r="C776" s="980"/>
      <c r="D776" s="980"/>
      <c r="E776" s="986"/>
    </row>
    <row r="777" spans="1:5" outlineLevel="2">
      <c r="A777" s="979"/>
      <c r="B777" s="980"/>
      <c r="C777" s="980"/>
      <c r="D777" s="980"/>
      <c r="E777" s="986"/>
    </row>
    <row r="778" spans="1:5" ht="15.75" outlineLevel="2" thickBot="1">
      <c r="A778" s="743"/>
      <c r="B778" s="984"/>
      <c r="C778" s="984"/>
      <c r="D778" s="984"/>
      <c r="E778" s="987"/>
    </row>
    <row r="779" spans="1:5" outlineLevel="1" collapsed="1">
      <c r="A779" s="988"/>
      <c r="B779" s="989"/>
      <c r="C779" s="989"/>
      <c r="D779" s="989"/>
      <c r="E779" s="990"/>
    </row>
    <row r="780" spans="1:5" collapsed="1"/>
  </sheetData>
  <mergeCells count="810">
    <mergeCell ref="A779:E779"/>
    <mergeCell ref="A772:D772"/>
    <mergeCell ref="A773:D773"/>
    <mergeCell ref="A774:D774"/>
    <mergeCell ref="A775:D775"/>
    <mergeCell ref="A759:D759"/>
    <mergeCell ref="E759:E778"/>
    <mergeCell ref="A760:D760"/>
    <mergeCell ref="A761:D761"/>
    <mergeCell ref="A762:D762"/>
    <mergeCell ref="A763:D763"/>
    <mergeCell ref="A764:D764"/>
    <mergeCell ref="A765:D765"/>
    <mergeCell ref="A778:D778"/>
    <mergeCell ref="A766:D766"/>
    <mergeCell ref="A776:D776"/>
    <mergeCell ref="A777:D777"/>
    <mergeCell ref="A767:D767"/>
    <mergeCell ref="A768:D768"/>
    <mergeCell ref="A769:D769"/>
    <mergeCell ref="A770:D770"/>
    <mergeCell ref="A771:D771"/>
    <mergeCell ref="E757:E758"/>
    <mergeCell ref="A758:D758"/>
    <mergeCell ref="A749:D749"/>
    <mergeCell ref="A750:D750"/>
    <mergeCell ref="A751:D751"/>
    <mergeCell ref="A755:D755"/>
    <mergeCell ref="E737:E756"/>
    <mergeCell ref="A738:D738"/>
    <mergeCell ref="A739:D739"/>
    <mergeCell ref="A740:D740"/>
    <mergeCell ref="A757:D757"/>
    <mergeCell ref="A737:D737"/>
    <mergeCell ref="A752:D752"/>
    <mergeCell ref="A753:D753"/>
    <mergeCell ref="A754:D754"/>
    <mergeCell ref="A756:D756"/>
    <mergeCell ref="A741:D741"/>
    <mergeCell ref="A742:D742"/>
    <mergeCell ref="A746:D746"/>
    <mergeCell ref="A747:D747"/>
    <mergeCell ref="A748:D748"/>
    <mergeCell ref="A745:D745"/>
    <mergeCell ref="A743:D743"/>
    <mergeCell ref="A744:D744"/>
    <mergeCell ref="A730:D730"/>
    <mergeCell ref="E730:E736"/>
    <mergeCell ref="A731:C731"/>
    <mergeCell ref="A732:B734"/>
    <mergeCell ref="A735:D735"/>
    <mergeCell ref="A736:D736"/>
    <mergeCell ref="A722:D722"/>
    <mergeCell ref="A723:D723"/>
    <mergeCell ref="A724:D724"/>
    <mergeCell ref="A725:D725"/>
    <mergeCell ref="A726:D726"/>
    <mergeCell ref="A727:D727"/>
    <mergeCell ref="A728:D728"/>
    <mergeCell ref="A729:E729"/>
    <mergeCell ref="A721:D721"/>
    <mergeCell ref="E707:E708"/>
    <mergeCell ref="A708:D708"/>
    <mergeCell ref="A709:D709"/>
    <mergeCell ref="E709:E728"/>
    <mergeCell ref="A710:D710"/>
    <mergeCell ref="A711:D711"/>
    <mergeCell ref="A712:D712"/>
    <mergeCell ref="A713:D713"/>
    <mergeCell ref="A714:D714"/>
    <mergeCell ref="A707:D707"/>
    <mergeCell ref="A716:D716"/>
    <mergeCell ref="A717:D717"/>
    <mergeCell ref="A718:D718"/>
    <mergeCell ref="A719:D719"/>
    <mergeCell ref="A720:D720"/>
    <mergeCell ref="A715:D715"/>
    <mergeCell ref="E687:E706"/>
    <mergeCell ref="A688:D688"/>
    <mergeCell ref="A689:D689"/>
    <mergeCell ref="A690:D690"/>
    <mergeCell ref="A691:D691"/>
    <mergeCell ref="A692:D692"/>
    <mergeCell ref="A693:D693"/>
    <mergeCell ref="A694:D694"/>
    <mergeCell ref="A704:D704"/>
    <mergeCell ref="A705:D705"/>
    <mergeCell ref="A706:D706"/>
    <mergeCell ref="A696:D696"/>
    <mergeCell ref="A697:D697"/>
    <mergeCell ref="A698:D698"/>
    <mergeCell ref="A699:D699"/>
    <mergeCell ref="A700:D700"/>
    <mergeCell ref="A701:D701"/>
    <mergeCell ref="A687:D687"/>
    <mergeCell ref="A695:D695"/>
    <mergeCell ref="A702:D702"/>
    <mergeCell ref="A703:D703"/>
    <mergeCell ref="A679:E679"/>
    <mergeCell ref="A680:D680"/>
    <mergeCell ref="E680:E686"/>
    <mergeCell ref="A681:C681"/>
    <mergeCell ref="A682:B684"/>
    <mergeCell ref="A685:D685"/>
    <mergeCell ref="A686:D686"/>
    <mergeCell ref="A672:D672"/>
    <mergeCell ref="A673:D673"/>
    <mergeCell ref="A674:D674"/>
    <mergeCell ref="A675:D675"/>
    <mergeCell ref="A676:D676"/>
    <mergeCell ref="A677:D677"/>
    <mergeCell ref="A671:D671"/>
    <mergeCell ref="E657:E658"/>
    <mergeCell ref="A658:D658"/>
    <mergeCell ref="A659:D659"/>
    <mergeCell ref="E659:E678"/>
    <mergeCell ref="A660:D660"/>
    <mergeCell ref="A661:D661"/>
    <mergeCell ref="A662:D662"/>
    <mergeCell ref="A663:D663"/>
    <mergeCell ref="A664:D664"/>
    <mergeCell ref="A678:D678"/>
    <mergeCell ref="A657:D657"/>
    <mergeCell ref="A666:D666"/>
    <mergeCell ref="A667:D667"/>
    <mergeCell ref="A668:D668"/>
    <mergeCell ref="A669:D669"/>
    <mergeCell ref="A670:D670"/>
    <mergeCell ref="A665:D665"/>
    <mergeCell ref="E637:E656"/>
    <mergeCell ref="A638:D638"/>
    <mergeCell ref="A639:D639"/>
    <mergeCell ref="A640:D640"/>
    <mergeCell ref="A641:D641"/>
    <mergeCell ref="A642:D642"/>
    <mergeCell ref="A643:D643"/>
    <mergeCell ref="A644:D644"/>
    <mergeCell ref="A654:D654"/>
    <mergeCell ref="A655:D655"/>
    <mergeCell ref="A656:D656"/>
    <mergeCell ref="A646:D646"/>
    <mergeCell ref="A647:D647"/>
    <mergeCell ref="A648:D648"/>
    <mergeCell ref="A649:D649"/>
    <mergeCell ref="A650:D650"/>
    <mergeCell ref="A651:D651"/>
    <mergeCell ref="A637:D637"/>
    <mergeCell ref="A645:D645"/>
    <mergeCell ref="A652:D652"/>
    <mergeCell ref="A653:D653"/>
    <mergeCell ref="A629:E629"/>
    <mergeCell ref="A630:D630"/>
    <mergeCell ref="E630:E636"/>
    <mergeCell ref="A631:C631"/>
    <mergeCell ref="A632:B634"/>
    <mergeCell ref="A635:D635"/>
    <mergeCell ref="A636:D636"/>
    <mergeCell ref="A622:D622"/>
    <mergeCell ref="A623:D623"/>
    <mergeCell ref="A624:D624"/>
    <mergeCell ref="A625:D625"/>
    <mergeCell ref="A626:D626"/>
    <mergeCell ref="A627:D627"/>
    <mergeCell ref="A621:D621"/>
    <mergeCell ref="E607:E608"/>
    <mergeCell ref="A608:D608"/>
    <mergeCell ref="A609:D609"/>
    <mergeCell ref="E609:E628"/>
    <mergeCell ref="A610:D610"/>
    <mergeCell ref="A611:D611"/>
    <mergeCell ref="A612:D612"/>
    <mergeCell ref="A613:D613"/>
    <mergeCell ref="A614:D614"/>
    <mergeCell ref="A628:D628"/>
    <mergeCell ref="A607:D607"/>
    <mergeCell ref="A616:D616"/>
    <mergeCell ref="A617:D617"/>
    <mergeCell ref="A618:D618"/>
    <mergeCell ref="A619:D619"/>
    <mergeCell ref="A620:D620"/>
    <mergeCell ref="A615:D615"/>
    <mergeCell ref="E587:E606"/>
    <mergeCell ref="A588:D588"/>
    <mergeCell ref="A589:D589"/>
    <mergeCell ref="A590:D590"/>
    <mergeCell ref="A591:D591"/>
    <mergeCell ref="A592:D592"/>
    <mergeCell ref="A593:D593"/>
    <mergeCell ref="A594:D594"/>
    <mergeCell ref="A604:D604"/>
    <mergeCell ref="A605:D605"/>
    <mergeCell ref="A606:D606"/>
    <mergeCell ref="A596:D596"/>
    <mergeCell ref="A597:D597"/>
    <mergeCell ref="A598:D598"/>
    <mergeCell ref="A599:D599"/>
    <mergeCell ref="A600:D600"/>
    <mergeCell ref="A601:D601"/>
    <mergeCell ref="A587:D587"/>
    <mergeCell ref="A595:D595"/>
    <mergeCell ref="A602:D602"/>
    <mergeCell ref="A603:D603"/>
    <mergeCell ref="A579:E579"/>
    <mergeCell ref="A580:D580"/>
    <mergeCell ref="E580:E586"/>
    <mergeCell ref="A581:C581"/>
    <mergeCell ref="A582:B584"/>
    <mergeCell ref="A585:D585"/>
    <mergeCell ref="A586:D586"/>
    <mergeCell ref="A572:D572"/>
    <mergeCell ref="A573:D573"/>
    <mergeCell ref="A574:D574"/>
    <mergeCell ref="A575:D575"/>
    <mergeCell ref="A576:D576"/>
    <mergeCell ref="A577:D577"/>
    <mergeCell ref="A571:D571"/>
    <mergeCell ref="E557:E558"/>
    <mergeCell ref="A558:D558"/>
    <mergeCell ref="A559:D559"/>
    <mergeCell ref="E559:E578"/>
    <mergeCell ref="A560:D560"/>
    <mergeCell ref="A561:D561"/>
    <mergeCell ref="A562:D562"/>
    <mergeCell ref="A563:D563"/>
    <mergeCell ref="A564:D564"/>
    <mergeCell ref="A578:D578"/>
    <mergeCell ref="A557:D557"/>
    <mergeCell ref="A566:D566"/>
    <mergeCell ref="A567:D567"/>
    <mergeCell ref="A568:D568"/>
    <mergeCell ref="A569:D569"/>
    <mergeCell ref="A570:D570"/>
    <mergeCell ref="A565:D565"/>
    <mergeCell ref="E537:E556"/>
    <mergeCell ref="A538:D538"/>
    <mergeCell ref="A539:D539"/>
    <mergeCell ref="A540:D540"/>
    <mergeCell ref="A541:D541"/>
    <mergeCell ref="A542:D542"/>
    <mergeCell ref="A543:D543"/>
    <mergeCell ref="A544:D544"/>
    <mergeCell ref="A554:D554"/>
    <mergeCell ref="A555:D555"/>
    <mergeCell ref="A556:D556"/>
    <mergeCell ref="A546:D546"/>
    <mergeCell ref="A547:D547"/>
    <mergeCell ref="A548:D548"/>
    <mergeCell ref="A549:D549"/>
    <mergeCell ref="A550:D550"/>
    <mergeCell ref="A551:D551"/>
    <mergeCell ref="A537:D537"/>
    <mergeCell ref="A545:D545"/>
    <mergeCell ref="A552:D552"/>
    <mergeCell ref="A553:D553"/>
    <mergeCell ref="A529:E529"/>
    <mergeCell ref="A530:D530"/>
    <mergeCell ref="E530:E536"/>
    <mergeCell ref="A531:C531"/>
    <mergeCell ref="A532:B534"/>
    <mergeCell ref="A535:D535"/>
    <mergeCell ref="A536:D536"/>
    <mergeCell ref="A522:D522"/>
    <mergeCell ref="A523:D523"/>
    <mergeCell ref="A524:D524"/>
    <mergeCell ref="A525:D525"/>
    <mergeCell ref="A526:D526"/>
    <mergeCell ref="A527:D527"/>
    <mergeCell ref="A521:D521"/>
    <mergeCell ref="E507:E508"/>
    <mergeCell ref="A508:D508"/>
    <mergeCell ref="A509:D509"/>
    <mergeCell ref="E509:E528"/>
    <mergeCell ref="A510:D510"/>
    <mergeCell ref="A511:D511"/>
    <mergeCell ref="A512:D512"/>
    <mergeCell ref="A513:D513"/>
    <mergeCell ref="A514:D514"/>
    <mergeCell ref="A528:D528"/>
    <mergeCell ref="A507:D507"/>
    <mergeCell ref="A516:D516"/>
    <mergeCell ref="A517:D517"/>
    <mergeCell ref="A518:D518"/>
    <mergeCell ref="A519:D519"/>
    <mergeCell ref="A520:D520"/>
    <mergeCell ref="A515:D515"/>
    <mergeCell ref="E487:E506"/>
    <mergeCell ref="A488:D488"/>
    <mergeCell ref="A489:D489"/>
    <mergeCell ref="A490:D490"/>
    <mergeCell ref="A491:D491"/>
    <mergeCell ref="A492:D492"/>
    <mergeCell ref="A493:D493"/>
    <mergeCell ref="A494:D494"/>
    <mergeCell ref="A504:D504"/>
    <mergeCell ref="A505:D505"/>
    <mergeCell ref="A506:D506"/>
    <mergeCell ref="A496:D496"/>
    <mergeCell ref="A497:D497"/>
    <mergeCell ref="A498:D498"/>
    <mergeCell ref="A499:D499"/>
    <mergeCell ref="A500:D500"/>
    <mergeCell ref="A501:D501"/>
    <mergeCell ref="A487:D487"/>
    <mergeCell ref="A495:D495"/>
    <mergeCell ref="A502:D502"/>
    <mergeCell ref="A503:D503"/>
    <mergeCell ref="A479:E479"/>
    <mergeCell ref="A480:D480"/>
    <mergeCell ref="E480:E486"/>
    <mergeCell ref="A481:C481"/>
    <mergeCell ref="A482:B484"/>
    <mergeCell ref="A485:D485"/>
    <mergeCell ref="A486:D486"/>
    <mergeCell ref="A472:D472"/>
    <mergeCell ref="A473:D473"/>
    <mergeCell ref="A474:D474"/>
    <mergeCell ref="A475:D475"/>
    <mergeCell ref="A476:D476"/>
    <mergeCell ref="A477:D477"/>
    <mergeCell ref="A471:D471"/>
    <mergeCell ref="E457:E458"/>
    <mergeCell ref="A458:D458"/>
    <mergeCell ref="A459:D459"/>
    <mergeCell ref="E459:E478"/>
    <mergeCell ref="A460:D460"/>
    <mergeCell ref="A461:D461"/>
    <mergeCell ref="A462:D462"/>
    <mergeCell ref="A463:D463"/>
    <mergeCell ref="A464:D464"/>
    <mergeCell ref="A478:D478"/>
    <mergeCell ref="A457:D457"/>
    <mergeCell ref="A466:D466"/>
    <mergeCell ref="A467:D467"/>
    <mergeCell ref="A468:D468"/>
    <mergeCell ref="A469:D469"/>
    <mergeCell ref="A470:D470"/>
    <mergeCell ref="A465:D465"/>
    <mergeCell ref="E437:E456"/>
    <mergeCell ref="A438:D438"/>
    <mergeCell ref="A439:D439"/>
    <mergeCell ref="A440:D440"/>
    <mergeCell ref="A441:D441"/>
    <mergeCell ref="A442:D442"/>
    <mergeCell ref="A443:D443"/>
    <mergeCell ref="A444:D444"/>
    <mergeCell ref="A454:D454"/>
    <mergeCell ref="A455:D455"/>
    <mergeCell ref="A456:D456"/>
    <mergeCell ref="A446:D446"/>
    <mergeCell ref="A447:D447"/>
    <mergeCell ref="A448:D448"/>
    <mergeCell ref="A449:D449"/>
    <mergeCell ref="A450:D450"/>
    <mergeCell ref="A451:D451"/>
    <mergeCell ref="A437:D437"/>
    <mergeCell ref="A445:D445"/>
    <mergeCell ref="A452:D452"/>
    <mergeCell ref="A453:D453"/>
    <mergeCell ref="A429:E429"/>
    <mergeCell ref="A430:D430"/>
    <mergeCell ref="E430:E436"/>
    <mergeCell ref="A431:C431"/>
    <mergeCell ref="A432:B434"/>
    <mergeCell ref="A435:D435"/>
    <mergeCell ref="A436:D436"/>
    <mergeCell ref="A422:D422"/>
    <mergeCell ref="A423:D423"/>
    <mergeCell ref="A424:D424"/>
    <mergeCell ref="A425:D425"/>
    <mergeCell ref="A426:D426"/>
    <mergeCell ref="A427:D427"/>
    <mergeCell ref="A421:D421"/>
    <mergeCell ref="E407:E408"/>
    <mergeCell ref="A408:D408"/>
    <mergeCell ref="A409:D409"/>
    <mergeCell ref="E409:E428"/>
    <mergeCell ref="A410:D410"/>
    <mergeCell ref="A411:D411"/>
    <mergeCell ref="A412:D412"/>
    <mergeCell ref="A413:D413"/>
    <mergeCell ref="A414:D414"/>
    <mergeCell ref="A428:D428"/>
    <mergeCell ref="A407:D407"/>
    <mergeCell ref="A416:D416"/>
    <mergeCell ref="A417:D417"/>
    <mergeCell ref="A418:D418"/>
    <mergeCell ref="A419:D419"/>
    <mergeCell ref="A420:D420"/>
    <mergeCell ref="A415:D415"/>
    <mergeCell ref="E387:E406"/>
    <mergeCell ref="A388:D388"/>
    <mergeCell ref="A389:D389"/>
    <mergeCell ref="A390:D390"/>
    <mergeCell ref="A391:D391"/>
    <mergeCell ref="A392:D392"/>
    <mergeCell ref="A393:D393"/>
    <mergeCell ref="A394:D394"/>
    <mergeCell ref="A404:D404"/>
    <mergeCell ref="A405:D405"/>
    <mergeCell ref="A406:D406"/>
    <mergeCell ref="A396:D396"/>
    <mergeCell ref="A397:D397"/>
    <mergeCell ref="A398:D398"/>
    <mergeCell ref="A399:D399"/>
    <mergeCell ref="A400:D400"/>
    <mergeCell ref="A401:D401"/>
    <mergeCell ref="A387:D387"/>
    <mergeCell ref="A395:D395"/>
    <mergeCell ref="A402:D402"/>
    <mergeCell ref="A403:D403"/>
    <mergeCell ref="A379:E379"/>
    <mergeCell ref="A380:D380"/>
    <mergeCell ref="E380:E386"/>
    <mergeCell ref="A381:C381"/>
    <mergeCell ref="A382:B384"/>
    <mergeCell ref="A385:D385"/>
    <mergeCell ref="A386:D386"/>
    <mergeCell ref="A372:D372"/>
    <mergeCell ref="A373:D373"/>
    <mergeCell ref="A374:D374"/>
    <mergeCell ref="A375:D375"/>
    <mergeCell ref="A376:D376"/>
    <mergeCell ref="A377:D377"/>
    <mergeCell ref="A371:D371"/>
    <mergeCell ref="E357:E358"/>
    <mergeCell ref="A358:D358"/>
    <mergeCell ref="A359:D359"/>
    <mergeCell ref="E359:E378"/>
    <mergeCell ref="A360:D360"/>
    <mergeCell ref="A361:D361"/>
    <mergeCell ref="A362:D362"/>
    <mergeCell ref="A363:D363"/>
    <mergeCell ref="A364:D364"/>
    <mergeCell ref="A378:D378"/>
    <mergeCell ref="A357:D357"/>
    <mergeCell ref="A366:D366"/>
    <mergeCell ref="A367:D367"/>
    <mergeCell ref="A368:D368"/>
    <mergeCell ref="A369:D369"/>
    <mergeCell ref="A370:D370"/>
    <mergeCell ref="A365:D365"/>
    <mergeCell ref="E337:E356"/>
    <mergeCell ref="A338:D338"/>
    <mergeCell ref="A339:D339"/>
    <mergeCell ref="A340:D340"/>
    <mergeCell ref="A341:D341"/>
    <mergeCell ref="A342:D342"/>
    <mergeCell ref="A343:D343"/>
    <mergeCell ref="A344:D344"/>
    <mergeCell ref="A354:D354"/>
    <mergeCell ref="A355:D355"/>
    <mergeCell ref="A356:D356"/>
    <mergeCell ref="A346:D346"/>
    <mergeCell ref="A347:D347"/>
    <mergeCell ref="A348:D348"/>
    <mergeCell ref="A349:D349"/>
    <mergeCell ref="A350:D350"/>
    <mergeCell ref="A351:D351"/>
    <mergeCell ref="A337:D337"/>
    <mergeCell ref="A345:D345"/>
    <mergeCell ref="A352:D352"/>
    <mergeCell ref="A353:D353"/>
    <mergeCell ref="A329:E329"/>
    <mergeCell ref="A330:D330"/>
    <mergeCell ref="E330:E336"/>
    <mergeCell ref="A331:C331"/>
    <mergeCell ref="A332:B334"/>
    <mergeCell ref="A335:D335"/>
    <mergeCell ref="A336:D336"/>
    <mergeCell ref="A322:D322"/>
    <mergeCell ref="A323:D323"/>
    <mergeCell ref="A324:D324"/>
    <mergeCell ref="A325:D325"/>
    <mergeCell ref="A326:D326"/>
    <mergeCell ref="A327:D327"/>
    <mergeCell ref="A321:D321"/>
    <mergeCell ref="E307:E308"/>
    <mergeCell ref="A308:D308"/>
    <mergeCell ref="A309:D309"/>
    <mergeCell ref="E309:E328"/>
    <mergeCell ref="A310:D310"/>
    <mergeCell ref="A311:D311"/>
    <mergeCell ref="A312:D312"/>
    <mergeCell ref="A313:D313"/>
    <mergeCell ref="A314:D314"/>
    <mergeCell ref="A328:D328"/>
    <mergeCell ref="A307:D307"/>
    <mergeCell ref="A316:D316"/>
    <mergeCell ref="A317:D317"/>
    <mergeCell ref="A318:D318"/>
    <mergeCell ref="A319:D319"/>
    <mergeCell ref="A320:D320"/>
    <mergeCell ref="A315:D315"/>
    <mergeCell ref="E287:E306"/>
    <mergeCell ref="A288:D288"/>
    <mergeCell ref="A289:D289"/>
    <mergeCell ref="A290:D290"/>
    <mergeCell ref="A291:D291"/>
    <mergeCell ref="A292:D292"/>
    <mergeCell ref="A293:D293"/>
    <mergeCell ref="A294:D294"/>
    <mergeCell ref="A304:D304"/>
    <mergeCell ref="A305:D305"/>
    <mergeCell ref="A306:D306"/>
    <mergeCell ref="A296:D296"/>
    <mergeCell ref="A297:D297"/>
    <mergeCell ref="A298:D298"/>
    <mergeCell ref="A299:D299"/>
    <mergeCell ref="A300:D300"/>
    <mergeCell ref="A301:D301"/>
    <mergeCell ref="A287:D287"/>
    <mergeCell ref="A295:D295"/>
    <mergeCell ref="A302:D302"/>
    <mergeCell ref="A303:D303"/>
    <mergeCell ref="A279:E279"/>
    <mergeCell ref="A280:D280"/>
    <mergeCell ref="E280:E286"/>
    <mergeCell ref="A281:C281"/>
    <mergeCell ref="A282:B284"/>
    <mergeCell ref="A285:D285"/>
    <mergeCell ref="A286:D286"/>
    <mergeCell ref="A272:D272"/>
    <mergeCell ref="A273:D273"/>
    <mergeCell ref="A274:D274"/>
    <mergeCell ref="A275:D275"/>
    <mergeCell ref="A276:D276"/>
    <mergeCell ref="A277:D277"/>
    <mergeCell ref="A271:D271"/>
    <mergeCell ref="E257:E258"/>
    <mergeCell ref="A258:D258"/>
    <mergeCell ref="A259:D259"/>
    <mergeCell ref="E259:E278"/>
    <mergeCell ref="A260:D260"/>
    <mergeCell ref="A261:D261"/>
    <mergeCell ref="A262:D262"/>
    <mergeCell ref="A263:D263"/>
    <mergeCell ref="A264:D264"/>
    <mergeCell ref="A278:D278"/>
    <mergeCell ref="A257:D257"/>
    <mergeCell ref="A266:D266"/>
    <mergeCell ref="A267:D267"/>
    <mergeCell ref="A268:D268"/>
    <mergeCell ref="A269:D269"/>
    <mergeCell ref="A270:D270"/>
    <mergeCell ref="A265:D265"/>
    <mergeCell ref="E237:E256"/>
    <mergeCell ref="A238:D238"/>
    <mergeCell ref="A239:D239"/>
    <mergeCell ref="A240:D240"/>
    <mergeCell ref="A241:D241"/>
    <mergeCell ref="A242:D242"/>
    <mergeCell ref="A243:D243"/>
    <mergeCell ref="A244:D244"/>
    <mergeCell ref="A254:D254"/>
    <mergeCell ref="A255:D255"/>
    <mergeCell ref="A256:D256"/>
    <mergeCell ref="A246:D246"/>
    <mergeCell ref="A247:D247"/>
    <mergeCell ref="A248:D248"/>
    <mergeCell ref="A249:D249"/>
    <mergeCell ref="A250:D250"/>
    <mergeCell ref="A251:D251"/>
    <mergeCell ref="A237:D237"/>
    <mergeCell ref="A245:D245"/>
    <mergeCell ref="A252:D252"/>
    <mergeCell ref="A253:D253"/>
    <mergeCell ref="A229:E229"/>
    <mergeCell ref="A230:D230"/>
    <mergeCell ref="E230:E236"/>
    <mergeCell ref="A231:C231"/>
    <mergeCell ref="A232:B234"/>
    <mergeCell ref="A235:D235"/>
    <mergeCell ref="A236:D236"/>
    <mergeCell ref="A222:D222"/>
    <mergeCell ref="A223:D223"/>
    <mergeCell ref="A224:D224"/>
    <mergeCell ref="A225:D225"/>
    <mergeCell ref="A226:D226"/>
    <mergeCell ref="A227:D227"/>
    <mergeCell ref="A221:D221"/>
    <mergeCell ref="E207:E208"/>
    <mergeCell ref="A208:D208"/>
    <mergeCell ref="A209:D209"/>
    <mergeCell ref="E209:E228"/>
    <mergeCell ref="A210:D210"/>
    <mergeCell ref="A211:D211"/>
    <mergeCell ref="A212:D212"/>
    <mergeCell ref="A213:D213"/>
    <mergeCell ref="A214:D214"/>
    <mergeCell ref="A228:D228"/>
    <mergeCell ref="A207:D207"/>
    <mergeCell ref="A216:D216"/>
    <mergeCell ref="A217:D217"/>
    <mergeCell ref="A218:D218"/>
    <mergeCell ref="A219:D219"/>
    <mergeCell ref="A220:D220"/>
    <mergeCell ref="A215:D215"/>
    <mergeCell ref="E187:E206"/>
    <mergeCell ref="A188:D188"/>
    <mergeCell ref="A189:D189"/>
    <mergeCell ref="A190:D190"/>
    <mergeCell ref="A191:D191"/>
    <mergeCell ref="A192:D192"/>
    <mergeCell ref="A193:D193"/>
    <mergeCell ref="A194:D194"/>
    <mergeCell ref="A204:D204"/>
    <mergeCell ref="A205:D205"/>
    <mergeCell ref="A206:D206"/>
    <mergeCell ref="A196:D196"/>
    <mergeCell ref="A197:D197"/>
    <mergeCell ref="A198:D198"/>
    <mergeCell ref="A199:D199"/>
    <mergeCell ref="A200:D200"/>
    <mergeCell ref="A201:D201"/>
    <mergeCell ref="A187:D187"/>
    <mergeCell ref="A195:D195"/>
    <mergeCell ref="A202:D202"/>
    <mergeCell ref="A203:D203"/>
    <mergeCell ref="A179:E179"/>
    <mergeCell ref="A180:D180"/>
    <mergeCell ref="E180:E186"/>
    <mergeCell ref="A181:C181"/>
    <mergeCell ref="A182:B184"/>
    <mergeCell ref="A185:D185"/>
    <mergeCell ref="A186:D186"/>
    <mergeCell ref="A172:D172"/>
    <mergeCell ref="A173:D173"/>
    <mergeCell ref="A174:D174"/>
    <mergeCell ref="A175:D175"/>
    <mergeCell ref="A176:D176"/>
    <mergeCell ref="A177:D177"/>
    <mergeCell ref="A171:D171"/>
    <mergeCell ref="E157:E158"/>
    <mergeCell ref="A158:D158"/>
    <mergeCell ref="A159:D159"/>
    <mergeCell ref="E159:E178"/>
    <mergeCell ref="A160:D160"/>
    <mergeCell ref="A161:D161"/>
    <mergeCell ref="A162:D162"/>
    <mergeCell ref="A163:D163"/>
    <mergeCell ref="A164:D164"/>
    <mergeCell ref="A178:D178"/>
    <mergeCell ref="A157:D157"/>
    <mergeCell ref="A166:D166"/>
    <mergeCell ref="A167:D167"/>
    <mergeCell ref="A168:D168"/>
    <mergeCell ref="A169:D169"/>
    <mergeCell ref="A170:D170"/>
    <mergeCell ref="A165:D165"/>
    <mergeCell ref="E137:E156"/>
    <mergeCell ref="A138:D138"/>
    <mergeCell ref="A139:D139"/>
    <mergeCell ref="A140:D140"/>
    <mergeCell ref="A141:D141"/>
    <mergeCell ref="A142:D142"/>
    <mergeCell ref="A143:D143"/>
    <mergeCell ref="A144:D144"/>
    <mergeCell ref="A154:D154"/>
    <mergeCell ref="A155:D155"/>
    <mergeCell ref="A156:D156"/>
    <mergeCell ref="A146:D146"/>
    <mergeCell ref="A147:D147"/>
    <mergeCell ref="A148:D148"/>
    <mergeCell ref="A149:D149"/>
    <mergeCell ref="A150:D150"/>
    <mergeCell ref="A151:D151"/>
    <mergeCell ref="A137:D137"/>
    <mergeCell ref="A145:D145"/>
    <mergeCell ref="A152:D152"/>
    <mergeCell ref="A153:D153"/>
    <mergeCell ref="E107:E108"/>
    <mergeCell ref="A108:D108"/>
    <mergeCell ref="A109:D109"/>
    <mergeCell ref="E109:E128"/>
    <mergeCell ref="A110:D110"/>
    <mergeCell ref="A111:D111"/>
    <mergeCell ref="A112:D112"/>
    <mergeCell ref="A113:D113"/>
    <mergeCell ref="A114:D114"/>
    <mergeCell ref="A107:D107"/>
    <mergeCell ref="A116:D116"/>
    <mergeCell ref="A117:D117"/>
    <mergeCell ref="A118:D118"/>
    <mergeCell ref="A119:D119"/>
    <mergeCell ref="A120:D120"/>
    <mergeCell ref="A115:D115"/>
    <mergeCell ref="A129:E129"/>
    <mergeCell ref="A130:D130"/>
    <mergeCell ref="E130:E136"/>
    <mergeCell ref="A131:C131"/>
    <mergeCell ref="A132:B134"/>
    <mergeCell ref="A135:D135"/>
    <mergeCell ref="A136:D136"/>
    <mergeCell ref="A122:D122"/>
    <mergeCell ref="A123:D123"/>
    <mergeCell ref="A124:D124"/>
    <mergeCell ref="A125:D125"/>
    <mergeCell ref="A126:D126"/>
    <mergeCell ref="A127:D127"/>
    <mergeCell ref="A128:D128"/>
    <mergeCell ref="A69:D69"/>
    <mergeCell ref="A70:D70"/>
    <mergeCell ref="A103:D103"/>
    <mergeCell ref="A121:D121"/>
    <mergeCell ref="E87:E106"/>
    <mergeCell ref="A88:D88"/>
    <mergeCell ref="A89:D89"/>
    <mergeCell ref="A90:D90"/>
    <mergeCell ref="A91:D91"/>
    <mergeCell ref="A92:D92"/>
    <mergeCell ref="A93:D93"/>
    <mergeCell ref="A94:D94"/>
    <mergeCell ref="A104:D104"/>
    <mergeCell ref="A105:D105"/>
    <mergeCell ref="A106:D106"/>
    <mergeCell ref="A96:D96"/>
    <mergeCell ref="A97:D97"/>
    <mergeCell ref="A98:D98"/>
    <mergeCell ref="A99:D99"/>
    <mergeCell ref="A100:D100"/>
    <mergeCell ref="A101:D101"/>
    <mergeCell ref="A87:D87"/>
    <mergeCell ref="A95:D95"/>
    <mergeCell ref="A102:D102"/>
    <mergeCell ref="A42:D42"/>
    <mergeCell ref="A77:D77"/>
    <mergeCell ref="A78:D78"/>
    <mergeCell ref="E59:E78"/>
    <mergeCell ref="A79:E79"/>
    <mergeCell ref="A80:D80"/>
    <mergeCell ref="E80:E86"/>
    <mergeCell ref="A81:C81"/>
    <mergeCell ref="A82:B84"/>
    <mergeCell ref="A85:D85"/>
    <mergeCell ref="A86:D86"/>
    <mergeCell ref="A71:D71"/>
    <mergeCell ref="A72:D72"/>
    <mergeCell ref="A73:D73"/>
    <mergeCell ref="A74:D74"/>
    <mergeCell ref="A75:D75"/>
    <mergeCell ref="A76:D76"/>
    <mergeCell ref="A65:D65"/>
    <mergeCell ref="A66:D66"/>
    <mergeCell ref="A67:D67"/>
    <mergeCell ref="A68:D68"/>
    <mergeCell ref="A61:D61"/>
    <mergeCell ref="A59:D59"/>
    <mergeCell ref="A60:D60"/>
    <mergeCell ref="A64:D64"/>
    <mergeCell ref="A55:D55"/>
    <mergeCell ref="A56:D56"/>
    <mergeCell ref="A43:D43"/>
    <mergeCell ref="A44:D44"/>
    <mergeCell ref="A45:D45"/>
    <mergeCell ref="A46:D46"/>
    <mergeCell ref="A47:D47"/>
    <mergeCell ref="A49:D49"/>
    <mergeCell ref="A54:D54"/>
    <mergeCell ref="A48:D48"/>
    <mergeCell ref="A62:D62"/>
    <mergeCell ref="A58:D58"/>
    <mergeCell ref="A63:D63"/>
    <mergeCell ref="E14:E28"/>
    <mergeCell ref="A29:E29"/>
    <mergeCell ref="A22:D22"/>
    <mergeCell ref="A18:D18"/>
    <mergeCell ref="A35:D35"/>
    <mergeCell ref="A12:D12"/>
    <mergeCell ref="A57:D57"/>
    <mergeCell ref="A36:D36"/>
    <mergeCell ref="A50:D50"/>
    <mergeCell ref="A51:D51"/>
    <mergeCell ref="A52:D52"/>
    <mergeCell ref="A23:D23"/>
    <mergeCell ref="A24:D24"/>
    <mergeCell ref="A25:D25"/>
    <mergeCell ref="A26:D26"/>
    <mergeCell ref="A27:D27"/>
    <mergeCell ref="A53:D53"/>
    <mergeCell ref="A19:D19"/>
    <mergeCell ref="A37:D37"/>
    <mergeCell ref="A38:D38"/>
    <mergeCell ref="A39:D39"/>
    <mergeCell ref="A21:D21"/>
    <mergeCell ref="A40:D40"/>
    <mergeCell ref="A41:D41"/>
    <mergeCell ref="C7:D7"/>
    <mergeCell ref="A14:D14"/>
    <mergeCell ref="A9:D9"/>
    <mergeCell ref="A10:D10"/>
    <mergeCell ref="A11:D11"/>
    <mergeCell ref="E30:E58"/>
    <mergeCell ref="A1:D1"/>
    <mergeCell ref="A2:D2"/>
    <mergeCell ref="A3:E3"/>
    <mergeCell ref="A4:D5"/>
    <mergeCell ref="E4:E5"/>
    <mergeCell ref="A6:C6"/>
    <mergeCell ref="A7:B7"/>
    <mergeCell ref="A8:D8"/>
    <mergeCell ref="E8:E13"/>
    <mergeCell ref="A31:C31"/>
    <mergeCell ref="A32:B34"/>
    <mergeCell ref="A28:D28"/>
    <mergeCell ref="A30:D30"/>
    <mergeCell ref="A15:D15"/>
    <mergeCell ref="A13:D13"/>
    <mergeCell ref="A16:D16"/>
    <mergeCell ref="A17:D17"/>
    <mergeCell ref="A20:D20"/>
  </mergeCells>
  <pageMargins left="0.7" right="0.7" top="0.78740157499999996" bottom="0.78740157499999996"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dimension ref="A1:I41"/>
  <sheetViews>
    <sheetView zoomScale="80" zoomScaleNormal="80" workbookViewId="0">
      <selection activeCell="C51" sqref="C51"/>
    </sheetView>
  </sheetViews>
  <sheetFormatPr defaultRowHeight="15"/>
  <cols>
    <col min="1" max="1" width="38.140625" customWidth="1"/>
    <col min="2" max="2" width="28.140625" customWidth="1"/>
    <col min="3" max="3" width="28.5703125" customWidth="1"/>
    <col min="4" max="6" width="16.7109375" customWidth="1"/>
    <col min="7" max="7" width="18.85546875" customWidth="1"/>
    <col min="8" max="8" width="22.5703125" customWidth="1"/>
  </cols>
  <sheetData>
    <row r="1" spans="1:9">
      <c r="A1" s="60" t="s">
        <v>962</v>
      </c>
      <c r="B1" s="60"/>
      <c r="C1" s="60"/>
      <c r="D1" s="60"/>
      <c r="E1" s="60"/>
      <c r="F1" s="60"/>
      <c r="G1" s="17"/>
      <c r="H1" s="17"/>
      <c r="I1" s="129"/>
    </row>
    <row r="2" spans="1:9">
      <c r="A2" s="60" t="s">
        <v>823</v>
      </c>
      <c r="B2" s="60"/>
      <c r="C2" s="60"/>
      <c r="D2" s="60"/>
      <c r="E2" s="60"/>
      <c r="F2" s="60"/>
      <c r="G2" s="17"/>
      <c r="H2" s="17"/>
      <c r="I2" s="129"/>
    </row>
    <row r="3" spans="1:9" ht="15.75" thickBot="1">
      <c r="A3" s="902"/>
      <c r="B3" s="902"/>
      <c r="C3" s="902"/>
      <c r="D3" s="902"/>
      <c r="E3" s="902"/>
      <c r="F3" s="902"/>
      <c r="G3" s="902"/>
      <c r="H3" s="902"/>
    </row>
    <row r="4" spans="1:9">
      <c r="A4" s="762" t="s">
        <v>823</v>
      </c>
      <c r="B4" s="771"/>
      <c r="C4" s="771"/>
      <c r="D4" s="771"/>
      <c r="E4" s="771"/>
      <c r="F4" s="771"/>
      <c r="G4" s="800"/>
      <c r="H4" s="778" t="s">
        <v>3140</v>
      </c>
    </row>
    <row r="5" spans="1:9" ht="24.95" customHeight="1" thickBot="1">
      <c r="A5" s="772"/>
      <c r="B5" s="773"/>
      <c r="C5" s="773"/>
      <c r="D5" s="773"/>
      <c r="E5" s="773"/>
      <c r="F5" s="773"/>
      <c r="G5" s="801"/>
      <c r="H5" s="793"/>
    </row>
    <row r="6" spans="1:9" ht="15" customHeight="1" thickBot="1">
      <c r="A6" s="1000" t="str">
        <f>Obsah!A26</f>
        <v>Informace platné k datu</v>
      </c>
      <c r="B6" s="1001"/>
      <c r="C6" s="1001"/>
      <c r="D6" s="265"/>
      <c r="E6" s="265"/>
      <c r="F6" s="265"/>
      <c r="G6" s="45" t="s">
        <v>3459</v>
      </c>
      <c r="H6" s="44"/>
    </row>
    <row r="7" spans="1:9" ht="38.1" customHeight="1">
      <c r="A7" s="1005" t="s">
        <v>841</v>
      </c>
      <c r="B7" s="1006"/>
      <c r="C7" s="1007"/>
      <c r="D7" s="148" t="s">
        <v>113</v>
      </c>
      <c r="E7" s="148" t="s">
        <v>112</v>
      </c>
      <c r="F7" s="148" t="s">
        <v>111</v>
      </c>
      <c r="G7" s="148" t="s">
        <v>110</v>
      </c>
      <c r="H7" s="1002" t="s">
        <v>53</v>
      </c>
    </row>
    <row r="8" spans="1:9" ht="15" customHeight="1">
      <c r="A8" s="1008"/>
      <c r="B8" s="1009"/>
      <c r="C8" s="1010"/>
      <c r="D8" s="508" t="str">
        <f>'I. Část 5'!D8</f>
        <v>04 / 2018</v>
      </c>
      <c r="E8" s="508" t="str">
        <f>'I. Část 5'!E8</f>
        <v>03 / 2018</v>
      </c>
      <c r="F8" s="508" t="str">
        <f>'I. Část 5'!F8</f>
        <v>02 / 2018</v>
      </c>
      <c r="G8" s="508" t="str">
        <f>'I. Část 5'!G8</f>
        <v>01 / 2018</v>
      </c>
      <c r="H8" s="1003"/>
    </row>
    <row r="9" spans="1:9" ht="24.95" customHeight="1">
      <c r="A9" s="1011" t="s">
        <v>840</v>
      </c>
      <c r="B9" s="997" t="s">
        <v>832</v>
      </c>
      <c r="C9" s="146" t="s">
        <v>838</v>
      </c>
      <c r="D9" s="522">
        <v>67674583</v>
      </c>
      <c r="E9" s="522">
        <v>0</v>
      </c>
      <c r="F9" s="522">
        <v>0</v>
      </c>
      <c r="G9" s="522">
        <v>0</v>
      </c>
      <c r="H9" s="1003"/>
    </row>
    <row r="10" spans="1:9" ht="38.25">
      <c r="A10" s="1012"/>
      <c r="B10" s="998"/>
      <c r="C10" s="9" t="s">
        <v>837</v>
      </c>
      <c r="D10" s="523">
        <v>4329664753</v>
      </c>
      <c r="E10" s="523">
        <v>440364616</v>
      </c>
      <c r="F10" s="523">
        <v>108741873</v>
      </c>
      <c r="G10" s="523">
        <v>1265409393</v>
      </c>
      <c r="H10" s="1003"/>
    </row>
    <row r="11" spans="1:9">
      <c r="A11" s="1012"/>
      <c r="B11" s="998"/>
      <c r="C11" s="9" t="s">
        <v>836</v>
      </c>
      <c r="D11" s="523">
        <v>0</v>
      </c>
      <c r="E11" s="523">
        <v>0</v>
      </c>
      <c r="F11" s="523">
        <v>0</v>
      </c>
      <c r="G11" s="523">
        <v>0</v>
      </c>
      <c r="H11" s="1003"/>
    </row>
    <row r="12" spans="1:9" ht="25.5">
      <c r="A12" s="1012"/>
      <c r="B12" s="998"/>
      <c r="C12" s="9" t="s">
        <v>835</v>
      </c>
      <c r="D12" s="523">
        <v>8324040836</v>
      </c>
      <c r="E12" s="523">
        <v>18887740</v>
      </c>
      <c r="F12" s="523">
        <v>2526152407</v>
      </c>
      <c r="G12" s="523">
        <v>15534761901</v>
      </c>
      <c r="H12" s="1003"/>
    </row>
    <row r="13" spans="1:9">
      <c r="A13" s="1012"/>
      <c r="B13" s="998"/>
      <c r="C13" s="9" t="s">
        <v>834</v>
      </c>
      <c r="D13" s="523">
        <v>0</v>
      </c>
      <c r="E13" s="523">
        <v>0</v>
      </c>
      <c r="F13" s="523">
        <v>0</v>
      </c>
      <c r="G13" s="523">
        <v>0</v>
      </c>
      <c r="H13" s="1003"/>
    </row>
    <row r="14" spans="1:9" ht="25.5">
      <c r="A14" s="1012"/>
      <c r="B14" s="998" t="s">
        <v>831</v>
      </c>
      <c r="C14" s="9" t="s">
        <v>838</v>
      </c>
      <c r="D14" s="522">
        <v>0</v>
      </c>
      <c r="E14" s="522">
        <v>0</v>
      </c>
      <c r="F14" s="522">
        <v>0</v>
      </c>
      <c r="G14" s="522">
        <v>0</v>
      </c>
      <c r="H14" s="1003"/>
    </row>
    <row r="15" spans="1:9" ht="38.25">
      <c r="A15" s="1012"/>
      <c r="B15" s="998"/>
      <c r="C15" s="9" t="s">
        <v>837</v>
      </c>
      <c r="D15" s="523">
        <v>0</v>
      </c>
      <c r="E15" s="523">
        <v>0</v>
      </c>
      <c r="F15" s="523">
        <v>0</v>
      </c>
      <c r="G15" s="523">
        <v>0</v>
      </c>
      <c r="H15" s="1003"/>
    </row>
    <row r="16" spans="1:9">
      <c r="A16" s="1012"/>
      <c r="B16" s="998"/>
      <c r="C16" s="9" t="s">
        <v>836</v>
      </c>
      <c r="D16" s="523">
        <v>0</v>
      </c>
      <c r="E16" s="523">
        <v>0</v>
      </c>
      <c r="F16" s="523">
        <v>0</v>
      </c>
      <c r="G16" s="523">
        <v>0</v>
      </c>
      <c r="H16" s="1003"/>
    </row>
    <row r="17" spans="1:8" ht="24.95" customHeight="1">
      <c r="A17" s="1012"/>
      <c r="B17" s="998"/>
      <c r="C17" s="9" t="s">
        <v>835</v>
      </c>
      <c r="D17" s="523">
        <v>3103865</v>
      </c>
      <c r="E17" s="523">
        <v>0</v>
      </c>
      <c r="F17" s="523">
        <v>0</v>
      </c>
      <c r="G17" s="523">
        <v>0</v>
      </c>
      <c r="H17" s="1003"/>
    </row>
    <row r="18" spans="1:8" ht="15.75" thickBot="1">
      <c r="A18" s="1013"/>
      <c r="B18" s="999"/>
      <c r="C18" s="145" t="s">
        <v>834</v>
      </c>
      <c r="D18" s="523">
        <v>0</v>
      </c>
      <c r="E18" s="523">
        <v>0</v>
      </c>
      <c r="F18" s="523">
        <v>0</v>
      </c>
      <c r="G18" s="523">
        <v>0</v>
      </c>
      <c r="H18" s="1004"/>
    </row>
    <row r="19" spans="1:8" ht="15" customHeight="1">
      <c r="A19" s="1026" t="s">
        <v>839</v>
      </c>
      <c r="B19" s="1016" t="s">
        <v>838</v>
      </c>
      <c r="C19" s="1017"/>
      <c r="D19" s="524">
        <v>0</v>
      </c>
      <c r="E19" s="524">
        <v>0</v>
      </c>
      <c r="F19" s="524">
        <v>0</v>
      </c>
      <c r="G19" s="524">
        <v>0</v>
      </c>
      <c r="H19" s="1014" t="s">
        <v>48</v>
      </c>
    </row>
    <row r="20" spans="1:8" ht="15" customHeight="1">
      <c r="A20" s="1026"/>
      <c r="B20" s="1018" t="s">
        <v>837</v>
      </c>
      <c r="C20" s="1019"/>
      <c r="D20" s="525">
        <v>0</v>
      </c>
      <c r="E20" s="525">
        <v>0</v>
      </c>
      <c r="F20" s="525">
        <v>0</v>
      </c>
      <c r="G20" s="525">
        <v>0</v>
      </c>
      <c r="H20" s="1014"/>
    </row>
    <row r="21" spans="1:8">
      <c r="A21" s="1026"/>
      <c r="B21" s="1018" t="s">
        <v>836</v>
      </c>
      <c r="C21" s="1019"/>
      <c r="D21" s="525">
        <v>0</v>
      </c>
      <c r="E21" s="525">
        <v>0</v>
      </c>
      <c r="F21" s="525">
        <v>0</v>
      </c>
      <c r="G21" s="525">
        <v>0</v>
      </c>
      <c r="H21" s="1014"/>
    </row>
    <row r="22" spans="1:8">
      <c r="A22" s="1026"/>
      <c r="B22" s="1018" t="s">
        <v>835</v>
      </c>
      <c r="C22" s="1019"/>
      <c r="D22" s="525">
        <v>0</v>
      </c>
      <c r="E22" s="525">
        <v>0</v>
      </c>
      <c r="F22" s="525">
        <v>0</v>
      </c>
      <c r="G22" s="525">
        <v>0</v>
      </c>
      <c r="H22" s="1014"/>
    </row>
    <row r="23" spans="1:8" ht="15.75" thickBot="1">
      <c r="A23" s="1027"/>
      <c r="B23" s="1024" t="s">
        <v>834</v>
      </c>
      <c r="C23" s="1025"/>
      <c r="D23" s="526">
        <v>0</v>
      </c>
      <c r="E23" s="526">
        <v>0</v>
      </c>
      <c r="F23" s="526">
        <v>0</v>
      </c>
      <c r="G23" s="526">
        <v>0</v>
      </c>
      <c r="H23" s="1015"/>
    </row>
    <row r="24" spans="1:8" ht="15" customHeight="1">
      <c r="A24" s="1028" t="s">
        <v>833</v>
      </c>
      <c r="B24" s="1021" t="s">
        <v>832</v>
      </c>
      <c r="C24" s="264" t="s">
        <v>829</v>
      </c>
      <c r="D24" s="527">
        <v>0</v>
      </c>
      <c r="E24" s="527">
        <v>0</v>
      </c>
      <c r="F24" s="527">
        <v>0</v>
      </c>
      <c r="G24" s="527">
        <v>0</v>
      </c>
      <c r="H24" s="1020" t="s">
        <v>44</v>
      </c>
    </row>
    <row r="25" spans="1:8">
      <c r="A25" s="1026"/>
      <c r="B25" s="1022"/>
      <c r="C25" s="9" t="s">
        <v>828</v>
      </c>
      <c r="D25" s="523">
        <v>0</v>
      </c>
      <c r="E25" s="523">
        <v>0</v>
      </c>
      <c r="F25" s="523">
        <v>0</v>
      </c>
      <c r="G25" s="523">
        <v>0</v>
      </c>
      <c r="H25" s="1014"/>
    </row>
    <row r="26" spans="1:8">
      <c r="A26" s="1026"/>
      <c r="B26" s="1022"/>
      <c r="C26" s="9" t="s">
        <v>827</v>
      </c>
      <c r="D26" s="599">
        <v>0</v>
      </c>
      <c r="E26" s="523">
        <v>0</v>
      </c>
      <c r="F26" s="523">
        <v>0</v>
      </c>
      <c r="G26" s="523">
        <v>0</v>
      </c>
      <c r="H26" s="1014"/>
    </row>
    <row r="27" spans="1:8">
      <c r="A27" s="1026"/>
      <c r="B27" s="1022"/>
      <c r="C27" s="9" t="s">
        <v>826</v>
      </c>
      <c r="D27" s="523">
        <v>0</v>
      </c>
      <c r="E27" s="523">
        <v>0</v>
      </c>
      <c r="F27" s="523">
        <v>0</v>
      </c>
      <c r="G27" s="523">
        <v>0</v>
      </c>
      <c r="H27" s="1014"/>
    </row>
    <row r="28" spans="1:8">
      <c r="A28" s="1026"/>
      <c r="B28" s="1022"/>
      <c r="C28" s="9" t="s">
        <v>825</v>
      </c>
      <c r="D28" s="523">
        <v>0</v>
      </c>
      <c r="E28" s="523">
        <v>0</v>
      </c>
      <c r="F28" s="523">
        <v>0</v>
      </c>
      <c r="G28" s="523">
        <v>0</v>
      </c>
      <c r="H28" s="1014"/>
    </row>
    <row r="29" spans="1:8" ht="15.75" thickBot="1">
      <c r="A29" s="1026"/>
      <c r="B29" s="1023"/>
      <c r="C29" s="145" t="s">
        <v>824</v>
      </c>
      <c r="D29" s="528">
        <v>0</v>
      </c>
      <c r="E29" s="528">
        <v>0</v>
      </c>
      <c r="F29" s="528">
        <v>0</v>
      </c>
      <c r="G29" s="528">
        <v>0</v>
      </c>
      <c r="H29" s="1014"/>
    </row>
    <row r="30" spans="1:8">
      <c r="A30" s="1026"/>
      <c r="B30" s="1022" t="s">
        <v>831</v>
      </c>
      <c r="C30" s="146" t="s">
        <v>829</v>
      </c>
      <c r="D30" s="527">
        <v>0</v>
      </c>
      <c r="E30" s="527">
        <v>0</v>
      </c>
      <c r="F30" s="527">
        <v>0</v>
      </c>
      <c r="G30" s="527">
        <v>0</v>
      </c>
      <c r="H30" s="1014"/>
    </row>
    <row r="31" spans="1:8">
      <c r="A31" s="1026"/>
      <c r="B31" s="1022"/>
      <c r="C31" s="9" t="s">
        <v>828</v>
      </c>
      <c r="D31" s="523">
        <v>0</v>
      </c>
      <c r="E31" s="523">
        <v>0</v>
      </c>
      <c r="F31" s="523">
        <v>0</v>
      </c>
      <c r="G31" s="523">
        <v>0</v>
      </c>
      <c r="H31" s="1014"/>
    </row>
    <row r="32" spans="1:8">
      <c r="A32" s="1026"/>
      <c r="B32" s="1022"/>
      <c r="C32" s="9" t="s">
        <v>827</v>
      </c>
      <c r="D32" s="523">
        <v>0</v>
      </c>
      <c r="E32" s="523">
        <v>0</v>
      </c>
      <c r="F32" s="523">
        <v>0</v>
      </c>
      <c r="G32" s="523">
        <v>0</v>
      </c>
      <c r="H32" s="1014"/>
    </row>
    <row r="33" spans="1:8">
      <c r="A33" s="1026"/>
      <c r="B33" s="1022"/>
      <c r="C33" s="9" t="s">
        <v>826</v>
      </c>
      <c r="D33" s="523">
        <v>0</v>
      </c>
      <c r="E33" s="523">
        <v>0</v>
      </c>
      <c r="F33" s="523">
        <v>0</v>
      </c>
      <c r="G33" s="523">
        <v>0</v>
      </c>
      <c r="H33" s="1014"/>
    </row>
    <row r="34" spans="1:8">
      <c r="A34" s="1026"/>
      <c r="B34" s="1022"/>
      <c r="C34" s="9" t="s">
        <v>825</v>
      </c>
      <c r="D34" s="523">
        <v>0</v>
      </c>
      <c r="E34" s="523">
        <v>0</v>
      </c>
      <c r="F34" s="523">
        <v>0</v>
      </c>
      <c r="G34" s="523">
        <v>0</v>
      </c>
      <c r="H34" s="1014"/>
    </row>
    <row r="35" spans="1:8" ht="15.75" thickBot="1">
      <c r="A35" s="1027"/>
      <c r="B35" s="1023"/>
      <c r="C35" s="145" t="s">
        <v>824</v>
      </c>
      <c r="D35" s="528">
        <v>0</v>
      </c>
      <c r="E35" s="528">
        <v>0</v>
      </c>
      <c r="F35" s="528">
        <v>0</v>
      </c>
      <c r="G35" s="528">
        <v>0</v>
      </c>
      <c r="H35" s="1015"/>
    </row>
    <row r="36" spans="1:8">
      <c r="A36" s="1028" t="s">
        <v>830</v>
      </c>
      <c r="B36" s="1029" t="s">
        <v>829</v>
      </c>
      <c r="C36" s="1030"/>
      <c r="D36" s="527">
        <v>0</v>
      </c>
      <c r="E36" s="527">
        <v>0</v>
      </c>
      <c r="F36" s="527">
        <v>0</v>
      </c>
      <c r="G36" s="527">
        <v>0</v>
      </c>
      <c r="H36" s="1020" t="s">
        <v>42</v>
      </c>
    </row>
    <row r="37" spans="1:8">
      <c r="A37" s="1026"/>
      <c r="B37" s="1018" t="s">
        <v>828</v>
      </c>
      <c r="C37" s="1019"/>
      <c r="D37" s="523">
        <v>0</v>
      </c>
      <c r="E37" s="523">
        <v>0</v>
      </c>
      <c r="F37" s="523">
        <v>0</v>
      </c>
      <c r="G37" s="523">
        <v>0</v>
      </c>
      <c r="H37" s="1014"/>
    </row>
    <row r="38" spans="1:8">
      <c r="A38" s="1026"/>
      <c r="B38" s="1018" t="s">
        <v>827</v>
      </c>
      <c r="C38" s="1019"/>
      <c r="D38" s="523">
        <v>0</v>
      </c>
      <c r="E38" s="523">
        <v>0</v>
      </c>
      <c r="F38" s="523">
        <v>0</v>
      </c>
      <c r="G38" s="523">
        <v>0</v>
      </c>
      <c r="H38" s="1014"/>
    </row>
    <row r="39" spans="1:8">
      <c r="A39" s="1026"/>
      <c r="B39" s="1018" t="s">
        <v>826</v>
      </c>
      <c r="C39" s="1019"/>
      <c r="D39" s="523">
        <v>0</v>
      </c>
      <c r="E39" s="523">
        <v>0</v>
      </c>
      <c r="F39" s="523">
        <v>0</v>
      </c>
      <c r="G39" s="523">
        <v>0</v>
      </c>
      <c r="H39" s="1014"/>
    </row>
    <row r="40" spans="1:8">
      <c r="A40" s="1026"/>
      <c r="B40" s="1018" t="s">
        <v>825</v>
      </c>
      <c r="C40" s="1019"/>
      <c r="D40" s="523">
        <v>0</v>
      </c>
      <c r="E40" s="523">
        <v>0</v>
      </c>
      <c r="F40" s="523">
        <v>0</v>
      </c>
      <c r="G40" s="523">
        <v>0</v>
      </c>
      <c r="H40" s="1014"/>
    </row>
    <row r="41" spans="1:8" ht="15.75" thickBot="1">
      <c r="A41" s="1027"/>
      <c r="B41" s="1024" t="s">
        <v>824</v>
      </c>
      <c r="C41" s="1025"/>
      <c r="D41" s="528">
        <v>0</v>
      </c>
      <c r="E41" s="528">
        <v>0</v>
      </c>
      <c r="F41" s="528">
        <v>0</v>
      </c>
      <c r="G41" s="528">
        <v>0</v>
      </c>
      <c r="H41" s="1015"/>
    </row>
  </sheetData>
  <mergeCells count="28">
    <mergeCell ref="A19:A23"/>
    <mergeCell ref="A24:A35"/>
    <mergeCell ref="B37:C37"/>
    <mergeCell ref="B38:C38"/>
    <mergeCell ref="B40:C40"/>
    <mergeCell ref="A36:A41"/>
    <mergeCell ref="B36:C36"/>
    <mergeCell ref="H19:H23"/>
    <mergeCell ref="B19:C19"/>
    <mergeCell ref="B20:C20"/>
    <mergeCell ref="H36:H41"/>
    <mergeCell ref="B24:B29"/>
    <mergeCell ref="B30:B35"/>
    <mergeCell ref="B41:C41"/>
    <mergeCell ref="H24:H35"/>
    <mergeCell ref="B39:C39"/>
    <mergeCell ref="B21:C21"/>
    <mergeCell ref="B22:C22"/>
    <mergeCell ref="B23:C23"/>
    <mergeCell ref="A3:H3"/>
    <mergeCell ref="A4:G5"/>
    <mergeCell ref="H4:H5"/>
    <mergeCell ref="B9:B13"/>
    <mergeCell ref="B14:B18"/>
    <mergeCell ref="A6:C6"/>
    <mergeCell ref="H7:H18"/>
    <mergeCell ref="A7:C8"/>
    <mergeCell ref="A9:A18"/>
  </mergeCells>
  <pageMargins left="0.7" right="0.7" top="0.78740157499999996" bottom="0.78740157499999996"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dimension ref="A1:G15"/>
  <sheetViews>
    <sheetView zoomScaleNormal="100" workbookViewId="0">
      <selection activeCell="E28" sqref="E28"/>
    </sheetView>
  </sheetViews>
  <sheetFormatPr defaultRowHeight="15"/>
  <cols>
    <col min="1" max="1" width="50.7109375" customWidth="1"/>
    <col min="2" max="2" width="35.7109375" customWidth="1"/>
    <col min="3" max="6" width="16.7109375" customWidth="1"/>
    <col min="7" max="7" width="25.7109375" customWidth="1"/>
  </cols>
  <sheetData>
    <row r="1" spans="1:7">
      <c r="A1" s="60" t="s">
        <v>963</v>
      </c>
      <c r="B1" s="17"/>
      <c r="C1" s="17"/>
      <c r="D1" s="17"/>
      <c r="E1" s="17"/>
      <c r="F1" s="17"/>
      <c r="G1" s="17"/>
    </row>
    <row r="2" spans="1:7">
      <c r="A2" s="60" t="s">
        <v>822</v>
      </c>
      <c r="B2" s="17"/>
      <c r="C2" s="17"/>
      <c r="D2" s="17"/>
      <c r="E2" s="17"/>
      <c r="F2" s="17"/>
      <c r="G2" s="17"/>
    </row>
    <row r="3" spans="1:7" ht="15.75" thickBot="1">
      <c r="A3" s="757"/>
      <c r="B3" s="757"/>
      <c r="C3" s="757"/>
      <c r="D3" s="757"/>
      <c r="E3" s="757"/>
      <c r="F3" s="757"/>
      <c r="G3" s="757"/>
    </row>
    <row r="4" spans="1:7" ht="15" customHeight="1">
      <c r="A4" s="762" t="s">
        <v>822</v>
      </c>
      <c r="B4" s="771"/>
      <c r="C4" s="771"/>
      <c r="D4" s="771"/>
      <c r="E4" s="771"/>
      <c r="F4" s="800"/>
      <c r="G4" s="778" t="s">
        <v>3140</v>
      </c>
    </row>
    <row r="5" spans="1:7" ht="24.95" customHeight="1" thickBot="1">
      <c r="A5" s="772"/>
      <c r="B5" s="773"/>
      <c r="C5" s="773"/>
      <c r="D5" s="773"/>
      <c r="E5" s="773"/>
      <c r="F5" s="801"/>
      <c r="G5" s="793"/>
    </row>
    <row r="6" spans="1:7" ht="15" customHeight="1" thickBot="1">
      <c r="A6" s="159" t="str">
        <f>Obsah!A26</f>
        <v>Informace platné k datu</v>
      </c>
      <c r="B6" s="158"/>
      <c r="C6" s="158"/>
      <c r="D6" s="158"/>
      <c r="E6" s="158"/>
      <c r="F6" s="157" t="s">
        <v>3459</v>
      </c>
      <c r="G6" s="156"/>
    </row>
    <row r="7" spans="1:7" ht="38.1" customHeight="1">
      <c r="A7" s="1031" t="s">
        <v>999</v>
      </c>
      <c r="B7" s="1032"/>
      <c r="C7" s="148" t="s">
        <v>113</v>
      </c>
      <c r="D7" s="148" t="s">
        <v>112</v>
      </c>
      <c r="E7" s="148" t="s">
        <v>111</v>
      </c>
      <c r="F7" s="148" t="s">
        <v>110</v>
      </c>
      <c r="G7" s="1035" t="s">
        <v>851</v>
      </c>
    </row>
    <row r="8" spans="1:7" ht="15" customHeight="1">
      <c r="A8" s="1033"/>
      <c r="B8" s="1034"/>
      <c r="C8" s="147" t="s">
        <v>109</v>
      </c>
      <c r="D8" s="147" t="s">
        <v>109</v>
      </c>
      <c r="E8" s="147" t="s">
        <v>109</v>
      </c>
      <c r="F8" s="147" t="s">
        <v>109</v>
      </c>
      <c r="G8" s="1036"/>
    </row>
    <row r="9" spans="1:7" ht="15" customHeight="1">
      <c r="A9" s="1026" t="s">
        <v>850</v>
      </c>
      <c r="B9" s="155" t="s">
        <v>849</v>
      </c>
      <c r="C9" s="155"/>
      <c r="D9" s="155"/>
      <c r="E9" s="155"/>
      <c r="F9" s="154"/>
      <c r="G9" s="1036"/>
    </row>
    <row r="10" spans="1:7">
      <c r="A10" s="1026"/>
      <c r="B10" s="152" t="s">
        <v>848</v>
      </c>
      <c r="C10" s="152"/>
      <c r="D10" s="152"/>
      <c r="E10" s="152"/>
      <c r="F10" s="151"/>
      <c r="G10" s="1036"/>
    </row>
    <row r="11" spans="1:7" ht="15.75" thickBot="1">
      <c r="A11" s="1027"/>
      <c r="B11" s="150" t="s">
        <v>847</v>
      </c>
      <c r="C11" s="150"/>
      <c r="D11" s="150"/>
      <c r="E11" s="150"/>
      <c r="F11" s="149"/>
      <c r="G11" s="1037"/>
    </row>
    <row r="12" spans="1:7">
      <c r="A12" s="1028" t="s">
        <v>846</v>
      </c>
      <c r="B12" s="41" t="s">
        <v>845</v>
      </c>
      <c r="C12" s="41"/>
      <c r="D12" s="41"/>
      <c r="E12" s="41"/>
      <c r="F12" s="153"/>
      <c r="G12" s="731" t="s">
        <v>844</v>
      </c>
    </row>
    <row r="13" spans="1:7">
      <c r="A13" s="1026"/>
      <c r="B13" s="152" t="s">
        <v>843</v>
      </c>
      <c r="C13" s="152"/>
      <c r="D13" s="152"/>
      <c r="E13" s="152"/>
      <c r="F13" s="151"/>
      <c r="G13" s="732"/>
    </row>
    <row r="14" spans="1:7" ht="25.5">
      <c r="A14" s="1026"/>
      <c r="B14" s="152" t="s">
        <v>3116</v>
      </c>
      <c r="C14" s="152"/>
      <c r="D14" s="152"/>
      <c r="E14" s="152"/>
      <c r="F14" s="151"/>
      <c r="G14" s="732"/>
    </row>
    <row r="15" spans="1:7" ht="26.25" thickBot="1">
      <c r="A15" s="1027"/>
      <c r="B15" s="150" t="s">
        <v>842</v>
      </c>
      <c r="C15" s="150"/>
      <c r="D15" s="150"/>
      <c r="E15" s="150"/>
      <c r="F15" s="149"/>
      <c r="G15" s="770"/>
    </row>
  </sheetData>
  <mergeCells count="8">
    <mergeCell ref="A3:G3"/>
    <mergeCell ref="G4:G5"/>
    <mergeCell ref="A9:A11"/>
    <mergeCell ref="G12:G15"/>
    <mergeCell ref="A12:A15"/>
    <mergeCell ref="A4:F5"/>
    <mergeCell ref="A7:B8"/>
    <mergeCell ref="G7:G11"/>
  </mergeCells>
  <pageMargins left="0.7" right="0.7" top="0.78740157499999996" bottom="0.78740157499999996"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9">
    <tabColor theme="0"/>
  </sheetPr>
  <dimension ref="A1:F310"/>
  <sheetViews>
    <sheetView zoomScaleNormal="100" workbookViewId="0">
      <selection sqref="A1:D1"/>
    </sheetView>
  </sheetViews>
  <sheetFormatPr defaultRowHeight="15"/>
  <cols>
    <col min="1" max="1" width="18.5703125" customWidth="1"/>
    <col min="2" max="2" width="26.5703125" customWidth="1"/>
    <col min="3" max="3" width="33.28515625" customWidth="1"/>
    <col min="4" max="4" width="35.7109375" customWidth="1"/>
    <col min="5" max="5" width="16.7109375" customWidth="1"/>
  </cols>
  <sheetData>
    <row r="1" spans="1:6">
      <c r="A1" s="775" t="s">
        <v>3110</v>
      </c>
      <c r="B1" s="775"/>
      <c r="C1" s="775"/>
      <c r="D1" s="775"/>
      <c r="E1" s="17"/>
    </row>
    <row r="2" spans="1:6">
      <c r="A2" s="775" t="s">
        <v>859</v>
      </c>
      <c r="B2" s="775"/>
      <c r="C2" s="775"/>
      <c r="D2" s="775"/>
      <c r="E2" s="17"/>
    </row>
    <row r="3" spans="1:6" ht="15.75" thickBot="1">
      <c r="A3" s="757"/>
      <c r="B3" s="757"/>
      <c r="C3" s="757"/>
      <c r="D3" s="757"/>
      <c r="E3" s="757"/>
    </row>
    <row r="4" spans="1:6" ht="20.100000000000001" customHeight="1">
      <c r="A4" s="762" t="s">
        <v>859</v>
      </c>
      <c r="B4" s="771"/>
      <c r="C4" s="771"/>
      <c r="D4" s="771"/>
      <c r="E4" s="758" t="s">
        <v>3141</v>
      </c>
    </row>
    <row r="5" spans="1:6" ht="20.100000000000001" customHeight="1" thickBot="1">
      <c r="A5" s="805"/>
      <c r="B5" s="806"/>
      <c r="C5" s="806"/>
      <c r="D5" s="806"/>
      <c r="E5" s="759"/>
    </row>
    <row r="6" spans="1:6" ht="15.95" customHeight="1" thickBot="1">
      <c r="A6" s="1000" t="str">
        <f>Obsah!A32</f>
        <v>Informace platné k datu</v>
      </c>
      <c r="B6" s="1001"/>
      <c r="C6" s="893"/>
      <c r="D6" s="16" t="s">
        <v>3459</v>
      </c>
      <c r="E6" s="15"/>
    </row>
    <row r="7" spans="1:6" ht="15.95" customHeight="1">
      <c r="A7" s="734" t="s">
        <v>54</v>
      </c>
      <c r="B7" s="1038"/>
      <c r="C7" s="1039"/>
      <c r="D7" s="253"/>
      <c r="E7" s="731" t="s">
        <v>53</v>
      </c>
    </row>
    <row r="8" spans="1:6" ht="30" customHeight="1" thickBot="1">
      <c r="A8" s="1040" t="s">
        <v>861</v>
      </c>
      <c r="B8" s="1041"/>
      <c r="C8" s="1042"/>
      <c r="D8" s="261"/>
      <c r="E8" s="732"/>
    </row>
    <row r="9" spans="1:6" ht="30" customHeight="1" thickBot="1">
      <c r="A9" s="1043" t="s">
        <v>860</v>
      </c>
      <c r="B9" s="1044"/>
      <c r="C9" s="1045"/>
      <c r="D9" s="255"/>
      <c r="E9" s="12" t="s">
        <v>48</v>
      </c>
    </row>
    <row r="10" spans="1:6" s="1046" customFormat="1" ht="15" customHeight="1"/>
    <row r="11" spans="1:6" s="1046" customFormat="1" ht="15" customHeight="1"/>
    <row r="12" spans="1:6" ht="15" customHeight="1">
      <c r="A12" s="163"/>
      <c r="B12" s="163"/>
      <c r="C12" s="163"/>
      <c r="D12" s="26"/>
      <c r="E12" s="161"/>
    </row>
    <row r="13" spans="1:6" ht="15" customHeight="1">
      <c r="A13" s="163"/>
      <c r="B13" s="163"/>
      <c r="C13" s="163"/>
      <c r="D13" s="26"/>
      <c r="E13" s="161"/>
    </row>
    <row r="14" spans="1:6" ht="15" customHeight="1">
      <c r="A14" s="163"/>
      <c r="B14" s="163"/>
      <c r="C14" s="163"/>
      <c r="D14" s="164"/>
      <c r="E14" s="161"/>
    </row>
    <row r="15" spans="1:6" ht="15" customHeight="1">
      <c r="A15" s="163"/>
      <c r="B15" s="163"/>
      <c r="C15" s="163"/>
      <c r="D15" s="164"/>
      <c r="E15" s="161"/>
    </row>
    <row r="16" spans="1:6" ht="15" customHeight="1">
      <c r="A16" s="163"/>
      <c r="B16" s="163"/>
      <c r="C16" s="163"/>
      <c r="D16" s="26"/>
      <c r="E16" s="161"/>
      <c r="F16" s="1"/>
    </row>
    <row r="17" spans="1:6" ht="15" customHeight="1">
      <c r="A17" s="163"/>
      <c r="B17" s="163"/>
      <c r="C17" s="163"/>
      <c r="D17" s="26"/>
      <c r="E17" s="161"/>
      <c r="F17" s="1"/>
    </row>
    <row r="18" spans="1:6" ht="15" customHeight="1">
      <c r="A18" s="163"/>
      <c r="B18" s="163"/>
      <c r="C18" s="163"/>
      <c r="D18" s="26"/>
      <c r="E18" s="161"/>
      <c r="F18" s="1"/>
    </row>
    <row r="19" spans="1:6" ht="15" customHeight="1">
      <c r="A19" s="163"/>
      <c r="B19" s="163"/>
      <c r="C19" s="163"/>
      <c r="D19" s="26"/>
      <c r="E19" s="161"/>
      <c r="F19" s="1"/>
    </row>
    <row r="20" spans="1:6" ht="15" customHeight="1">
      <c r="A20" s="163"/>
      <c r="B20" s="163"/>
      <c r="C20" s="163"/>
      <c r="D20" s="164"/>
      <c r="E20" s="161"/>
      <c r="F20" s="1"/>
    </row>
    <row r="21" spans="1:6" ht="15" customHeight="1">
      <c r="A21" s="163"/>
      <c r="B21" s="163"/>
      <c r="C21" s="163"/>
      <c r="D21" s="164"/>
      <c r="E21" s="161"/>
      <c r="F21" s="1"/>
    </row>
    <row r="22" spans="1:6" ht="15" customHeight="1">
      <c r="A22" s="163"/>
      <c r="B22" s="163"/>
      <c r="C22" s="163"/>
      <c r="D22" s="26"/>
      <c r="E22" s="161"/>
      <c r="F22" s="1"/>
    </row>
    <row r="23" spans="1:6" ht="15" customHeight="1">
      <c r="A23" s="163"/>
      <c r="B23" s="163"/>
      <c r="C23" s="163"/>
      <c r="D23" s="26"/>
      <c r="E23" s="161"/>
      <c r="F23" s="1"/>
    </row>
    <row r="24" spans="1:6" ht="15" customHeight="1">
      <c r="A24" s="163"/>
      <c r="B24" s="163"/>
      <c r="C24" s="163"/>
      <c r="D24" s="26"/>
      <c r="E24" s="161"/>
      <c r="F24" s="1"/>
    </row>
    <row r="25" spans="1:6" ht="15" customHeight="1">
      <c r="A25" s="163"/>
      <c r="B25" s="163"/>
      <c r="C25" s="163"/>
      <c r="D25" s="26"/>
      <c r="E25" s="161"/>
      <c r="F25" s="1"/>
    </row>
    <row r="26" spans="1:6" ht="15" customHeight="1">
      <c r="A26" s="163"/>
      <c r="B26" s="163"/>
      <c r="C26" s="163"/>
      <c r="D26" s="164"/>
      <c r="E26" s="161"/>
      <c r="F26" s="1"/>
    </row>
    <row r="27" spans="1:6" ht="15" customHeight="1">
      <c r="A27" s="163"/>
      <c r="B27" s="163"/>
      <c r="C27" s="163"/>
      <c r="D27" s="164"/>
      <c r="E27" s="161"/>
      <c r="F27" s="1"/>
    </row>
    <row r="28" spans="1:6" ht="15" customHeight="1">
      <c r="A28" s="163"/>
      <c r="B28" s="163"/>
      <c r="C28" s="163"/>
      <c r="D28" s="26"/>
      <c r="E28" s="161"/>
      <c r="F28" s="1"/>
    </row>
    <row r="29" spans="1:6" ht="15" customHeight="1">
      <c r="A29" s="163"/>
      <c r="B29" s="163"/>
      <c r="C29" s="163"/>
      <c r="D29" s="26"/>
      <c r="E29" s="161"/>
    </row>
    <row r="30" spans="1:6" ht="15" customHeight="1">
      <c r="A30" s="163"/>
      <c r="B30" s="163"/>
      <c r="C30" s="163"/>
      <c r="D30" s="26"/>
      <c r="E30" s="161"/>
    </row>
    <row r="31" spans="1:6" ht="15" customHeight="1">
      <c r="A31" s="163"/>
      <c r="B31" s="163"/>
      <c r="C31" s="163"/>
      <c r="D31" s="26"/>
      <c r="E31" s="161"/>
    </row>
    <row r="32" spans="1:6" ht="15" customHeight="1">
      <c r="A32" s="163"/>
      <c r="B32" s="163"/>
      <c r="C32" s="163"/>
      <c r="D32" s="164"/>
      <c r="E32" s="161"/>
    </row>
    <row r="33" spans="1:5" ht="15" customHeight="1">
      <c r="A33" s="163"/>
      <c r="B33" s="163"/>
      <c r="C33" s="163"/>
      <c r="D33" s="164"/>
      <c r="E33" s="161"/>
    </row>
    <row r="34" spans="1:5" ht="15" customHeight="1">
      <c r="A34" s="163"/>
      <c r="B34" s="163"/>
      <c r="C34" s="163"/>
      <c r="D34" s="26"/>
      <c r="E34" s="161"/>
    </row>
    <row r="35" spans="1:5" ht="15" customHeight="1">
      <c r="A35" s="163"/>
      <c r="B35" s="163"/>
      <c r="C35" s="163"/>
      <c r="D35" s="26"/>
      <c r="E35" s="161"/>
    </row>
    <row r="36" spans="1:5" ht="15" customHeight="1">
      <c r="A36" s="163"/>
      <c r="B36" s="163"/>
      <c r="C36" s="163"/>
      <c r="D36" s="26"/>
      <c r="E36" s="161"/>
    </row>
    <row r="37" spans="1:5" ht="15" customHeight="1">
      <c r="A37" s="163"/>
      <c r="B37" s="163"/>
      <c r="C37" s="163"/>
      <c r="D37" s="26"/>
      <c r="E37" s="161"/>
    </row>
    <row r="38" spans="1:5" ht="15" customHeight="1">
      <c r="A38" s="163"/>
      <c r="B38" s="163"/>
      <c r="C38" s="163"/>
      <c r="D38" s="164"/>
      <c r="E38" s="161"/>
    </row>
    <row r="39" spans="1:5" ht="15" customHeight="1">
      <c r="A39" s="163"/>
      <c r="B39" s="163"/>
      <c r="C39" s="163"/>
      <c r="D39" s="164"/>
      <c r="E39" s="161"/>
    </row>
    <row r="40" spans="1:5" ht="15" customHeight="1">
      <c r="A40" s="163"/>
      <c r="B40" s="163"/>
      <c r="C40" s="163"/>
      <c r="D40" s="26"/>
      <c r="E40" s="161"/>
    </row>
    <row r="41" spans="1:5" ht="15" customHeight="1">
      <c r="A41" s="163"/>
      <c r="B41" s="163"/>
      <c r="C41" s="163"/>
      <c r="D41" s="26"/>
      <c r="E41" s="161"/>
    </row>
    <row r="42" spans="1:5" ht="15" customHeight="1">
      <c r="A42" s="163"/>
      <c r="B42" s="163"/>
      <c r="C42" s="163"/>
      <c r="D42" s="26"/>
      <c r="E42" s="161"/>
    </row>
    <row r="43" spans="1:5" ht="15" customHeight="1">
      <c r="A43" s="163"/>
      <c r="B43" s="163"/>
      <c r="C43" s="163"/>
      <c r="D43" s="26"/>
      <c r="E43" s="161"/>
    </row>
    <row r="44" spans="1:5" ht="15" customHeight="1">
      <c r="A44" s="163"/>
      <c r="B44" s="163"/>
      <c r="C44" s="163"/>
      <c r="D44" s="164"/>
      <c r="E44" s="161"/>
    </row>
    <row r="45" spans="1:5" ht="15" customHeight="1">
      <c r="A45" s="163"/>
      <c r="B45" s="163"/>
      <c r="C45" s="163"/>
      <c r="D45" s="164"/>
      <c r="E45" s="161"/>
    </row>
    <row r="46" spans="1:5" ht="15" customHeight="1">
      <c r="A46" s="163"/>
      <c r="B46" s="163"/>
      <c r="C46" s="163"/>
      <c r="D46" s="26"/>
      <c r="E46" s="161"/>
    </row>
    <row r="47" spans="1:5" ht="15" customHeight="1">
      <c r="A47" s="163"/>
      <c r="B47" s="163"/>
      <c r="C47" s="163"/>
      <c r="D47" s="26"/>
      <c r="E47" s="161"/>
    </row>
    <row r="48" spans="1:5" ht="15" customHeight="1">
      <c r="A48" s="163"/>
      <c r="B48" s="163"/>
      <c r="C48" s="163"/>
      <c r="D48" s="26"/>
      <c r="E48" s="161"/>
    </row>
    <row r="49" spans="1:5" ht="15" customHeight="1">
      <c r="A49" s="163"/>
      <c r="B49" s="163"/>
      <c r="C49" s="163"/>
      <c r="D49" s="26"/>
      <c r="E49" s="161"/>
    </row>
    <row r="50" spans="1:5" ht="15" customHeight="1">
      <c r="A50" s="163"/>
      <c r="B50" s="163"/>
      <c r="C50" s="163"/>
      <c r="D50" s="164"/>
      <c r="E50" s="161"/>
    </row>
    <row r="51" spans="1:5" ht="15" customHeight="1">
      <c r="A51" s="163"/>
      <c r="B51" s="163"/>
      <c r="C51" s="163"/>
      <c r="D51" s="164"/>
      <c r="E51" s="161"/>
    </row>
    <row r="52" spans="1:5" ht="15" customHeight="1">
      <c r="A52" s="163"/>
      <c r="B52" s="163"/>
      <c r="C52" s="163"/>
      <c r="D52" s="26"/>
      <c r="E52" s="161"/>
    </row>
    <row r="53" spans="1:5" ht="15" customHeight="1">
      <c r="A53" s="163"/>
      <c r="B53" s="163"/>
      <c r="C53" s="163"/>
      <c r="D53" s="26"/>
      <c r="E53" s="161"/>
    </row>
    <row r="54" spans="1:5" ht="15" customHeight="1">
      <c r="A54" s="163"/>
      <c r="B54" s="163"/>
      <c r="C54" s="163"/>
      <c r="D54" s="26"/>
      <c r="E54" s="161"/>
    </row>
    <row r="55" spans="1:5" ht="15" customHeight="1">
      <c r="A55" s="163"/>
      <c r="B55" s="163"/>
      <c r="C55" s="163"/>
      <c r="D55" s="26"/>
      <c r="E55" s="161"/>
    </row>
    <row r="56" spans="1:5" ht="15" customHeight="1">
      <c r="A56" s="163"/>
      <c r="B56" s="163"/>
      <c r="C56" s="163"/>
      <c r="D56" s="164"/>
      <c r="E56" s="161"/>
    </row>
    <row r="57" spans="1:5" ht="15" customHeight="1">
      <c r="A57" s="163"/>
      <c r="B57" s="163"/>
      <c r="C57" s="163"/>
      <c r="D57" s="164"/>
      <c r="E57" s="161"/>
    </row>
    <row r="58" spans="1:5" ht="15" customHeight="1">
      <c r="A58" s="163"/>
      <c r="B58" s="163"/>
      <c r="C58" s="163"/>
      <c r="D58" s="26"/>
      <c r="E58" s="161"/>
    </row>
    <row r="59" spans="1:5" ht="15" customHeight="1">
      <c r="A59" s="163"/>
      <c r="B59" s="163"/>
      <c r="C59" s="163"/>
      <c r="D59" s="26"/>
      <c r="E59" s="161"/>
    </row>
    <row r="60" spans="1:5" ht="15" customHeight="1">
      <c r="A60" s="163"/>
      <c r="B60" s="163"/>
      <c r="C60" s="163"/>
      <c r="D60" s="26"/>
      <c r="E60" s="161"/>
    </row>
    <row r="61" spans="1:5" ht="15" customHeight="1">
      <c r="A61" s="163"/>
      <c r="B61" s="163"/>
      <c r="C61" s="163"/>
      <c r="D61" s="26"/>
      <c r="E61" s="161"/>
    </row>
    <row r="62" spans="1:5" ht="15" customHeight="1">
      <c r="A62" s="163"/>
      <c r="B62" s="163"/>
      <c r="C62" s="163"/>
      <c r="D62" s="164"/>
      <c r="E62" s="161"/>
    </row>
    <row r="63" spans="1:5" ht="15" customHeight="1">
      <c r="A63" s="163"/>
      <c r="B63" s="163"/>
      <c r="C63" s="163"/>
      <c r="D63" s="164"/>
      <c r="E63" s="161"/>
    </row>
    <row r="64" spans="1:5" ht="15" customHeight="1">
      <c r="A64" s="163"/>
      <c r="B64" s="163"/>
      <c r="C64" s="163"/>
      <c r="D64" s="26"/>
      <c r="E64" s="161"/>
    </row>
    <row r="65" spans="1:5" ht="15" customHeight="1">
      <c r="A65" s="163"/>
      <c r="B65" s="163"/>
      <c r="C65" s="163"/>
      <c r="D65" s="26"/>
      <c r="E65" s="161"/>
    </row>
    <row r="66" spans="1:5" ht="15" customHeight="1">
      <c r="A66" s="163"/>
      <c r="B66" s="163"/>
      <c r="C66" s="163"/>
      <c r="D66" s="26"/>
      <c r="E66" s="161"/>
    </row>
    <row r="67" spans="1:5" ht="15" customHeight="1">
      <c r="A67" s="163"/>
      <c r="B67" s="163"/>
      <c r="C67" s="163"/>
      <c r="D67" s="26"/>
      <c r="E67" s="161"/>
    </row>
    <row r="68" spans="1:5" ht="15" customHeight="1">
      <c r="A68" s="163"/>
      <c r="B68" s="163"/>
      <c r="C68" s="163"/>
      <c r="D68" s="164"/>
      <c r="E68" s="161"/>
    </row>
    <row r="69" spans="1:5" ht="15" customHeight="1">
      <c r="A69" s="163"/>
      <c r="B69" s="163"/>
      <c r="C69" s="163"/>
      <c r="D69" s="164"/>
      <c r="E69" s="161"/>
    </row>
    <row r="70" spans="1:5" ht="15" customHeight="1">
      <c r="A70" s="163"/>
      <c r="B70" s="163"/>
      <c r="C70" s="163"/>
      <c r="D70" s="26"/>
      <c r="E70" s="161"/>
    </row>
    <row r="71" spans="1:5" ht="15" customHeight="1">
      <c r="A71" s="163"/>
      <c r="B71" s="163"/>
      <c r="C71" s="163"/>
      <c r="D71" s="26"/>
      <c r="E71" s="161"/>
    </row>
    <row r="72" spans="1:5" ht="15" customHeight="1">
      <c r="A72" s="163"/>
      <c r="B72" s="163"/>
      <c r="C72" s="163"/>
      <c r="D72" s="26"/>
      <c r="E72" s="161"/>
    </row>
    <row r="73" spans="1:5" ht="15" customHeight="1">
      <c r="A73" s="163"/>
      <c r="B73" s="163"/>
      <c r="C73" s="163"/>
      <c r="D73" s="26"/>
      <c r="E73" s="161"/>
    </row>
    <row r="74" spans="1:5" ht="15" customHeight="1">
      <c r="A74" s="163"/>
      <c r="B74" s="163"/>
      <c r="C74" s="163"/>
      <c r="D74" s="164"/>
      <c r="E74" s="161"/>
    </row>
    <row r="75" spans="1:5" ht="30" customHeight="1">
      <c r="A75" s="163"/>
      <c r="B75" s="163"/>
      <c r="C75" s="163"/>
      <c r="D75" s="164"/>
      <c r="E75" s="161"/>
    </row>
    <row r="76" spans="1:5">
      <c r="A76" s="163"/>
      <c r="B76" s="163"/>
      <c r="C76" s="163"/>
      <c r="D76" s="26"/>
      <c r="E76" s="161"/>
    </row>
    <row r="77" spans="1:5" ht="39.950000000000003" customHeight="1">
      <c r="A77" s="163"/>
      <c r="B77" s="163"/>
      <c r="C77" s="163"/>
      <c r="D77" s="26"/>
      <c r="E77" s="161"/>
    </row>
    <row r="78" spans="1:5" ht="30" customHeight="1">
      <c r="A78" s="163"/>
      <c r="B78" s="163"/>
      <c r="C78" s="163"/>
      <c r="D78" s="26"/>
      <c r="E78" s="161"/>
    </row>
    <row r="79" spans="1:5" ht="30" customHeight="1">
      <c r="A79" s="163"/>
      <c r="B79" s="163"/>
      <c r="C79" s="163"/>
      <c r="D79" s="26"/>
      <c r="E79" s="161"/>
    </row>
    <row r="80" spans="1:5" ht="30" customHeight="1">
      <c r="A80" s="163"/>
      <c r="B80" s="163"/>
      <c r="C80" s="163"/>
      <c r="D80" s="164"/>
      <c r="E80" s="161"/>
    </row>
    <row r="81" spans="1:5" ht="30" customHeight="1">
      <c r="A81" s="163"/>
      <c r="B81" s="163"/>
      <c r="C81" s="163"/>
      <c r="D81" s="164"/>
      <c r="E81" s="161"/>
    </row>
    <row r="82" spans="1:5">
      <c r="A82" s="163"/>
      <c r="B82" s="163"/>
      <c r="C82" s="163"/>
      <c r="D82" s="26"/>
      <c r="E82" s="161"/>
    </row>
    <row r="83" spans="1:5" ht="39.950000000000003" customHeight="1">
      <c r="A83" s="163"/>
      <c r="B83" s="163"/>
      <c r="C83" s="163"/>
      <c r="D83" s="26"/>
      <c r="E83" s="161"/>
    </row>
    <row r="84" spans="1:5" ht="30" customHeight="1">
      <c r="A84" s="163"/>
      <c r="B84" s="163"/>
      <c r="C84" s="163"/>
      <c r="D84" s="26"/>
      <c r="E84" s="161"/>
    </row>
    <row r="85" spans="1:5" ht="30" customHeight="1">
      <c r="A85" s="163"/>
      <c r="B85" s="163"/>
      <c r="C85" s="163"/>
      <c r="D85" s="26"/>
      <c r="E85" s="161"/>
    </row>
    <row r="86" spans="1:5" ht="30" customHeight="1">
      <c r="A86" s="163"/>
      <c r="B86" s="163"/>
      <c r="C86" s="163"/>
      <c r="D86" s="164"/>
      <c r="E86" s="161"/>
    </row>
    <row r="87" spans="1:5" ht="30" customHeight="1">
      <c r="A87" s="163"/>
      <c r="B87" s="163"/>
      <c r="C87" s="163"/>
      <c r="D87" s="164"/>
      <c r="E87" s="161"/>
    </row>
    <row r="88" spans="1:5">
      <c r="A88" s="163"/>
      <c r="B88" s="163"/>
      <c r="C88" s="163"/>
      <c r="D88" s="26"/>
      <c r="E88" s="161"/>
    </row>
    <row r="89" spans="1:5" ht="39.950000000000003" customHeight="1">
      <c r="A89" s="163"/>
      <c r="B89" s="163"/>
      <c r="C89" s="163"/>
      <c r="D89" s="26"/>
      <c r="E89" s="161"/>
    </row>
    <row r="90" spans="1:5" ht="30" customHeight="1">
      <c r="A90" s="163"/>
      <c r="B90" s="163"/>
      <c r="C90" s="163"/>
      <c r="D90" s="26"/>
      <c r="E90" s="161"/>
    </row>
    <row r="91" spans="1:5" ht="30" customHeight="1">
      <c r="A91" s="163"/>
      <c r="B91" s="163"/>
      <c r="C91" s="163"/>
      <c r="D91" s="26"/>
      <c r="E91" s="161"/>
    </row>
    <row r="92" spans="1:5" ht="30" customHeight="1">
      <c r="A92" s="163"/>
      <c r="B92" s="163"/>
      <c r="C92" s="163"/>
      <c r="D92" s="164"/>
      <c r="E92" s="161"/>
    </row>
    <row r="93" spans="1:5" ht="30" customHeight="1">
      <c r="A93" s="163"/>
      <c r="B93" s="163"/>
      <c r="C93" s="163"/>
      <c r="D93" s="164"/>
      <c r="E93" s="161"/>
    </row>
    <row r="94" spans="1:5">
      <c r="A94" s="163"/>
      <c r="B94" s="163"/>
      <c r="C94" s="163"/>
      <c r="D94" s="26"/>
      <c r="E94" s="161"/>
    </row>
    <row r="95" spans="1:5" ht="39.950000000000003" customHeight="1">
      <c r="A95" s="163"/>
      <c r="B95" s="163"/>
      <c r="C95" s="163"/>
      <c r="D95" s="26"/>
      <c r="E95" s="161"/>
    </row>
    <row r="96" spans="1:5" ht="30" customHeight="1">
      <c r="A96" s="163"/>
      <c r="B96" s="163"/>
      <c r="C96" s="163"/>
      <c r="D96" s="26"/>
      <c r="E96" s="161"/>
    </row>
    <row r="97" spans="1:5" ht="30" customHeight="1">
      <c r="A97" s="163"/>
      <c r="B97" s="163"/>
      <c r="C97" s="163"/>
      <c r="D97" s="26"/>
      <c r="E97" s="161"/>
    </row>
    <row r="98" spans="1:5" ht="30" customHeight="1">
      <c r="A98" s="163"/>
      <c r="B98" s="163"/>
      <c r="C98" s="163"/>
      <c r="D98" s="164"/>
      <c r="E98" s="161"/>
    </row>
    <row r="99" spans="1:5" ht="30" customHeight="1">
      <c r="A99" s="163"/>
      <c r="B99" s="163"/>
      <c r="C99" s="163"/>
      <c r="D99" s="164"/>
      <c r="E99" s="161"/>
    </row>
    <row r="100" spans="1:5">
      <c r="A100" s="163"/>
      <c r="B100" s="163"/>
      <c r="C100" s="163"/>
      <c r="D100" s="26"/>
      <c r="E100" s="161"/>
    </row>
    <row r="101" spans="1:5" ht="39.950000000000003" customHeight="1">
      <c r="A101" s="163"/>
      <c r="B101" s="163"/>
      <c r="C101" s="163"/>
      <c r="D101" s="26"/>
      <c r="E101" s="161"/>
    </row>
    <row r="102" spans="1:5" ht="30" customHeight="1">
      <c r="A102" s="163"/>
      <c r="B102" s="163"/>
      <c r="C102" s="163"/>
      <c r="D102" s="26"/>
      <c r="E102" s="161"/>
    </row>
    <row r="103" spans="1:5" ht="30" customHeight="1">
      <c r="A103" s="163"/>
      <c r="B103" s="163"/>
      <c r="C103" s="163"/>
      <c r="D103" s="26"/>
      <c r="E103" s="161"/>
    </row>
    <row r="104" spans="1:5" ht="30" customHeight="1">
      <c r="A104" s="163"/>
      <c r="B104" s="163"/>
      <c r="C104" s="163"/>
      <c r="D104" s="164"/>
      <c r="E104" s="161"/>
    </row>
    <row r="105" spans="1:5" ht="30" customHeight="1">
      <c r="A105" s="163"/>
      <c r="B105" s="163"/>
      <c r="C105" s="163"/>
      <c r="D105" s="164"/>
      <c r="E105" s="161"/>
    </row>
    <row r="106" spans="1:5">
      <c r="A106" s="163"/>
      <c r="B106" s="163"/>
      <c r="C106" s="163"/>
      <c r="D106" s="26"/>
      <c r="E106" s="161"/>
    </row>
    <row r="107" spans="1:5" ht="39.950000000000003" customHeight="1">
      <c r="A107" s="163"/>
      <c r="B107" s="163"/>
      <c r="C107" s="163"/>
      <c r="D107" s="26"/>
      <c r="E107" s="161"/>
    </row>
    <row r="108" spans="1:5" ht="30" customHeight="1">
      <c r="A108" s="163"/>
      <c r="B108" s="163"/>
      <c r="C108" s="163"/>
      <c r="D108" s="26"/>
      <c r="E108" s="161"/>
    </row>
    <row r="109" spans="1:5" ht="30" customHeight="1">
      <c r="A109" s="163"/>
      <c r="B109" s="163"/>
      <c r="C109" s="163"/>
      <c r="D109" s="26"/>
      <c r="E109" s="161"/>
    </row>
    <row r="110" spans="1:5" ht="30" customHeight="1">
      <c r="A110" s="163"/>
      <c r="B110" s="163"/>
      <c r="C110" s="163"/>
      <c r="D110" s="164"/>
      <c r="E110" s="161"/>
    </row>
    <row r="111" spans="1:5" ht="30" customHeight="1">
      <c r="A111" s="163"/>
      <c r="B111" s="163"/>
      <c r="C111" s="163"/>
      <c r="D111" s="164"/>
      <c r="E111" s="161"/>
    </row>
    <row r="112" spans="1:5">
      <c r="A112" s="163"/>
      <c r="B112" s="163"/>
      <c r="C112" s="163"/>
      <c r="D112" s="26"/>
      <c r="E112" s="161"/>
    </row>
    <row r="113" spans="1:5" ht="39.950000000000003" customHeight="1">
      <c r="A113" s="163"/>
      <c r="B113" s="163"/>
      <c r="C113" s="163"/>
      <c r="D113" s="26"/>
      <c r="E113" s="161"/>
    </row>
    <row r="114" spans="1:5" ht="30" customHeight="1">
      <c r="A114" s="163"/>
      <c r="B114" s="163"/>
      <c r="C114" s="163"/>
      <c r="D114" s="26"/>
      <c r="E114" s="161"/>
    </row>
    <row r="115" spans="1:5" ht="30" customHeight="1">
      <c r="A115" s="163"/>
      <c r="B115" s="163"/>
      <c r="C115" s="163"/>
      <c r="D115" s="26"/>
      <c r="E115" s="161"/>
    </row>
    <row r="116" spans="1:5" ht="30" customHeight="1">
      <c r="A116" s="163"/>
      <c r="B116" s="163"/>
      <c r="C116" s="163"/>
      <c r="D116" s="164"/>
      <c r="E116" s="161"/>
    </row>
    <row r="117" spans="1:5" ht="30" customHeight="1">
      <c r="A117" s="163"/>
      <c r="B117" s="163"/>
      <c r="C117" s="163"/>
      <c r="D117" s="164"/>
      <c r="E117" s="161"/>
    </row>
    <row r="118" spans="1:5">
      <c r="A118" s="163"/>
      <c r="B118" s="163"/>
      <c r="C118" s="163"/>
      <c r="D118" s="26"/>
      <c r="E118" s="161"/>
    </row>
    <row r="119" spans="1:5" ht="39.950000000000003" customHeight="1">
      <c r="A119" s="163"/>
      <c r="B119" s="163"/>
      <c r="C119" s="163"/>
      <c r="D119" s="26"/>
      <c r="E119" s="161"/>
    </row>
    <row r="120" spans="1:5" ht="30" customHeight="1">
      <c r="A120" s="163"/>
      <c r="B120" s="163"/>
      <c r="C120" s="163"/>
      <c r="D120" s="26"/>
      <c r="E120" s="161"/>
    </row>
    <row r="121" spans="1:5" ht="30" customHeight="1">
      <c r="A121" s="163"/>
      <c r="B121" s="163"/>
      <c r="C121" s="163"/>
      <c r="D121" s="26"/>
      <c r="E121" s="161"/>
    </row>
    <row r="122" spans="1:5" ht="30" customHeight="1">
      <c r="A122" s="163"/>
      <c r="B122" s="163"/>
      <c r="C122" s="163"/>
      <c r="D122" s="164"/>
      <c r="E122" s="161"/>
    </row>
    <row r="123" spans="1:5" ht="30" customHeight="1">
      <c r="A123" s="163"/>
      <c r="B123" s="163"/>
      <c r="C123" s="163"/>
      <c r="D123" s="164"/>
      <c r="E123" s="161"/>
    </row>
    <row r="124" spans="1:5">
      <c r="A124" s="163"/>
      <c r="B124" s="163"/>
      <c r="C124" s="163"/>
      <c r="D124" s="26"/>
      <c r="E124" s="161"/>
    </row>
    <row r="125" spans="1:5" ht="39.950000000000003" customHeight="1">
      <c r="A125" s="163"/>
      <c r="B125" s="163"/>
      <c r="C125" s="163"/>
      <c r="D125" s="26"/>
      <c r="E125" s="161"/>
    </row>
    <row r="126" spans="1:5" ht="30" customHeight="1">
      <c r="A126" s="163"/>
      <c r="B126" s="163"/>
      <c r="C126" s="163"/>
      <c r="D126" s="26"/>
      <c r="E126" s="161"/>
    </row>
    <row r="127" spans="1:5" ht="30" customHeight="1">
      <c r="A127" s="163"/>
      <c r="B127" s="163"/>
      <c r="C127" s="163"/>
      <c r="D127" s="26"/>
      <c r="E127" s="161"/>
    </row>
    <row r="128" spans="1:5" ht="30" customHeight="1">
      <c r="A128" s="163"/>
      <c r="B128" s="163"/>
      <c r="C128" s="163"/>
      <c r="D128" s="164"/>
      <c r="E128" s="161"/>
    </row>
    <row r="129" spans="1:5" ht="30" customHeight="1">
      <c r="A129" s="163"/>
      <c r="B129" s="163"/>
      <c r="C129" s="163"/>
      <c r="D129" s="164"/>
      <c r="E129" s="161"/>
    </row>
    <row r="130" spans="1:5">
      <c r="A130" s="163"/>
      <c r="B130" s="163"/>
      <c r="C130" s="163"/>
      <c r="D130" s="26"/>
      <c r="E130" s="161"/>
    </row>
    <row r="131" spans="1:5" ht="39.950000000000003" customHeight="1">
      <c r="A131" s="163"/>
      <c r="B131" s="163"/>
      <c r="C131" s="163"/>
      <c r="D131" s="26"/>
      <c r="E131" s="161"/>
    </row>
    <row r="132" spans="1:5" ht="30" customHeight="1">
      <c r="A132" s="163"/>
      <c r="B132" s="163"/>
      <c r="C132" s="163"/>
      <c r="D132" s="26"/>
      <c r="E132" s="161"/>
    </row>
    <row r="133" spans="1:5" ht="30" customHeight="1">
      <c r="A133" s="163"/>
      <c r="B133" s="163"/>
      <c r="C133" s="163"/>
      <c r="D133" s="26"/>
      <c r="E133" s="161"/>
    </row>
    <row r="134" spans="1:5" ht="30" customHeight="1">
      <c r="A134" s="163"/>
      <c r="B134" s="163"/>
      <c r="C134" s="163"/>
      <c r="D134" s="164"/>
      <c r="E134" s="161"/>
    </row>
    <row r="135" spans="1:5" ht="30" customHeight="1">
      <c r="A135" s="163"/>
      <c r="B135" s="163"/>
      <c r="C135" s="163"/>
      <c r="D135" s="164"/>
      <c r="E135" s="161"/>
    </row>
    <row r="136" spans="1:5">
      <c r="A136" s="163"/>
      <c r="B136" s="163"/>
      <c r="C136" s="163"/>
      <c r="D136" s="26"/>
      <c r="E136" s="161"/>
    </row>
    <row r="137" spans="1:5" ht="39.950000000000003" customHeight="1">
      <c r="A137" s="163"/>
      <c r="B137" s="163"/>
      <c r="C137" s="163"/>
      <c r="D137" s="26"/>
      <c r="E137" s="161"/>
    </row>
    <row r="138" spans="1:5" ht="30" customHeight="1">
      <c r="A138" s="163"/>
      <c r="B138" s="163"/>
      <c r="C138" s="163"/>
      <c r="D138" s="26"/>
      <c r="E138" s="161"/>
    </row>
    <row r="139" spans="1:5" ht="30" customHeight="1">
      <c r="A139" s="163"/>
      <c r="B139" s="163"/>
      <c r="C139" s="163"/>
      <c r="D139" s="26"/>
      <c r="E139" s="161"/>
    </row>
    <row r="140" spans="1:5" ht="30" customHeight="1">
      <c r="A140" s="163"/>
      <c r="B140" s="163"/>
      <c r="C140" s="163"/>
      <c r="D140" s="164"/>
      <c r="E140" s="161"/>
    </row>
    <row r="141" spans="1:5" ht="30" customHeight="1">
      <c r="A141" s="163"/>
      <c r="B141" s="163"/>
      <c r="C141" s="163"/>
      <c r="D141" s="164"/>
      <c r="E141" s="161"/>
    </row>
    <row r="142" spans="1:5">
      <c r="A142" s="163"/>
      <c r="B142" s="163"/>
      <c r="C142" s="163"/>
      <c r="D142" s="26"/>
      <c r="E142" s="161"/>
    </row>
    <row r="143" spans="1:5" ht="39.950000000000003" customHeight="1">
      <c r="A143" s="163"/>
      <c r="B143" s="163"/>
      <c r="C143" s="163"/>
      <c r="D143" s="26"/>
      <c r="E143" s="161"/>
    </row>
    <row r="144" spans="1:5" ht="30" customHeight="1">
      <c r="A144" s="163"/>
      <c r="B144" s="163"/>
      <c r="C144" s="163"/>
      <c r="D144" s="26"/>
      <c r="E144" s="161"/>
    </row>
    <row r="145" spans="1:5" ht="30" customHeight="1">
      <c r="A145" s="163"/>
      <c r="B145" s="163"/>
      <c r="C145" s="163"/>
      <c r="D145" s="26"/>
      <c r="E145" s="161"/>
    </row>
    <row r="146" spans="1:5" ht="30" customHeight="1">
      <c r="A146" s="163"/>
      <c r="B146" s="163"/>
      <c r="C146" s="163"/>
      <c r="D146" s="164"/>
      <c r="E146" s="161"/>
    </row>
    <row r="147" spans="1:5" ht="30" customHeight="1">
      <c r="A147" s="163"/>
      <c r="B147" s="163"/>
      <c r="C147" s="163"/>
      <c r="D147" s="164"/>
      <c r="E147" s="161"/>
    </row>
    <row r="148" spans="1:5">
      <c r="A148" s="163"/>
      <c r="B148" s="163"/>
      <c r="C148" s="163"/>
      <c r="D148" s="26"/>
      <c r="E148" s="161"/>
    </row>
    <row r="149" spans="1:5" ht="39.950000000000003" customHeight="1">
      <c r="A149" s="163"/>
      <c r="B149" s="163"/>
      <c r="C149" s="163"/>
      <c r="D149" s="26"/>
      <c r="E149" s="161"/>
    </row>
    <row r="150" spans="1:5" ht="30" customHeight="1">
      <c r="A150" s="163"/>
      <c r="B150" s="163"/>
      <c r="C150" s="163"/>
      <c r="D150" s="26"/>
      <c r="E150" s="161"/>
    </row>
    <row r="151" spans="1:5" ht="30" customHeight="1">
      <c r="A151" s="163"/>
      <c r="B151" s="163"/>
      <c r="C151" s="163"/>
      <c r="D151" s="26"/>
      <c r="E151" s="161"/>
    </row>
    <row r="152" spans="1:5" ht="30" customHeight="1">
      <c r="A152" s="163"/>
      <c r="B152" s="163"/>
      <c r="C152" s="163"/>
      <c r="D152" s="164"/>
      <c r="E152" s="161"/>
    </row>
    <row r="153" spans="1:5" ht="30" customHeight="1">
      <c r="A153" s="163"/>
      <c r="B153" s="163"/>
      <c r="C153" s="163"/>
      <c r="D153" s="164"/>
      <c r="E153" s="161"/>
    </row>
    <row r="154" spans="1:5">
      <c r="A154" s="163"/>
      <c r="B154" s="163"/>
      <c r="C154" s="163"/>
      <c r="D154" s="26"/>
      <c r="E154" s="161"/>
    </row>
    <row r="155" spans="1:5" ht="39.950000000000003" customHeight="1">
      <c r="A155" s="163"/>
      <c r="B155" s="163"/>
      <c r="C155" s="163"/>
      <c r="D155" s="26"/>
      <c r="E155" s="161"/>
    </row>
    <row r="156" spans="1:5" ht="30" customHeight="1">
      <c r="A156" s="163"/>
      <c r="B156" s="163"/>
      <c r="C156" s="163"/>
      <c r="D156" s="26"/>
      <c r="E156" s="161"/>
    </row>
    <row r="157" spans="1:5" ht="30" customHeight="1">
      <c r="A157" s="163"/>
      <c r="B157" s="163"/>
      <c r="C157" s="163"/>
      <c r="D157" s="26"/>
      <c r="E157" s="161"/>
    </row>
    <row r="158" spans="1:5" ht="30" customHeight="1">
      <c r="A158" s="163"/>
      <c r="B158" s="163"/>
      <c r="C158" s="163"/>
      <c r="D158" s="164"/>
      <c r="E158" s="161"/>
    </row>
    <row r="159" spans="1:5" ht="30" customHeight="1">
      <c r="A159" s="163"/>
      <c r="B159" s="163"/>
      <c r="C159" s="163"/>
      <c r="D159" s="164"/>
      <c r="E159" s="161"/>
    </row>
    <row r="160" spans="1:5">
      <c r="A160" s="163"/>
      <c r="B160" s="163"/>
      <c r="C160" s="163"/>
      <c r="D160" s="26"/>
      <c r="E160" s="161"/>
    </row>
    <row r="161" spans="1:5" ht="39.950000000000003" customHeight="1">
      <c r="A161" s="163"/>
      <c r="B161" s="163"/>
      <c r="C161" s="163"/>
      <c r="D161" s="26"/>
      <c r="E161" s="161"/>
    </row>
    <row r="162" spans="1:5" ht="30" customHeight="1">
      <c r="A162" s="163"/>
      <c r="B162" s="163"/>
      <c r="C162" s="163"/>
      <c r="D162" s="26"/>
      <c r="E162" s="161"/>
    </row>
    <row r="163" spans="1:5" ht="30" customHeight="1">
      <c r="A163" s="163"/>
      <c r="B163" s="163"/>
      <c r="C163" s="163"/>
      <c r="D163" s="26"/>
      <c r="E163" s="161"/>
    </row>
    <row r="164" spans="1:5" ht="30" customHeight="1">
      <c r="A164" s="163"/>
      <c r="B164" s="163"/>
      <c r="C164" s="163"/>
      <c r="D164" s="164"/>
      <c r="E164" s="161"/>
    </row>
    <row r="165" spans="1:5" ht="30" customHeight="1">
      <c r="A165" s="163"/>
      <c r="B165" s="163"/>
      <c r="C165" s="163"/>
      <c r="D165" s="164"/>
      <c r="E165" s="161"/>
    </row>
    <row r="166" spans="1:5">
      <c r="A166" s="163"/>
      <c r="B166" s="163"/>
      <c r="C166" s="163"/>
      <c r="D166" s="26"/>
      <c r="E166" s="161"/>
    </row>
    <row r="167" spans="1:5" ht="39.950000000000003" customHeight="1">
      <c r="A167" s="163"/>
      <c r="B167" s="163"/>
      <c r="C167" s="163"/>
      <c r="D167" s="26"/>
      <c r="E167" s="161"/>
    </row>
    <row r="168" spans="1:5" ht="30" customHeight="1">
      <c r="A168" s="163"/>
      <c r="B168" s="163"/>
      <c r="C168" s="163"/>
      <c r="D168" s="26"/>
      <c r="E168" s="161"/>
    </row>
    <row r="169" spans="1:5" ht="30" customHeight="1">
      <c r="A169" s="163"/>
      <c r="B169" s="163"/>
      <c r="C169" s="163"/>
      <c r="D169" s="26"/>
      <c r="E169" s="161"/>
    </row>
    <row r="170" spans="1:5" ht="30" customHeight="1">
      <c r="A170" s="163"/>
      <c r="B170" s="163"/>
      <c r="C170" s="163"/>
      <c r="D170" s="164"/>
      <c r="E170" s="161"/>
    </row>
    <row r="171" spans="1:5" ht="30" customHeight="1">
      <c r="A171" s="163"/>
      <c r="B171" s="163"/>
      <c r="C171" s="163"/>
      <c r="D171" s="164"/>
      <c r="E171" s="161"/>
    </row>
    <row r="172" spans="1:5">
      <c r="A172" s="163"/>
      <c r="B172" s="163"/>
      <c r="C172" s="163"/>
      <c r="D172" s="26"/>
      <c r="E172" s="161"/>
    </row>
    <row r="173" spans="1:5" ht="39.950000000000003" customHeight="1">
      <c r="A173" s="163"/>
      <c r="B173" s="163"/>
      <c r="C173" s="163"/>
      <c r="D173" s="26"/>
      <c r="E173" s="161"/>
    </row>
    <row r="174" spans="1:5" ht="30" customHeight="1">
      <c r="A174" s="163"/>
      <c r="B174" s="163"/>
      <c r="C174" s="163"/>
      <c r="D174" s="26"/>
      <c r="E174" s="161"/>
    </row>
    <row r="175" spans="1:5" ht="30" customHeight="1">
      <c r="A175" s="163"/>
      <c r="B175" s="163"/>
      <c r="C175" s="163"/>
      <c r="D175" s="26"/>
      <c r="E175" s="161"/>
    </row>
    <row r="176" spans="1:5" ht="30" customHeight="1">
      <c r="A176" s="163"/>
      <c r="B176" s="163"/>
      <c r="C176" s="163"/>
      <c r="D176" s="164"/>
      <c r="E176" s="161"/>
    </row>
    <row r="177" spans="1:5" ht="30" customHeight="1">
      <c r="A177" s="163"/>
      <c r="B177" s="163"/>
      <c r="C177" s="163"/>
      <c r="D177" s="164"/>
      <c r="E177" s="161"/>
    </row>
    <row r="178" spans="1:5">
      <c r="A178" s="163"/>
      <c r="B178" s="163"/>
      <c r="C178" s="163"/>
      <c r="D178" s="26"/>
      <c r="E178" s="161"/>
    </row>
    <row r="179" spans="1:5" ht="39.950000000000003" customHeight="1">
      <c r="A179" s="163"/>
      <c r="B179" s="163"/>
      <c r="C179" s="163"/>
      <c r="D179" s="26"/>
      <c r="E179" s="161"/>
    </row>
    <row r="180" spans="1:5" ht="30" customHeight="1">
      <c r="A180" s="163"/>
      <c r="B180" s="163"/>
      <c r="C180" s="163"/>
      <c r="D180" s="26"/>
      <c r="E180" s="161"/>
    </row>
    <row r="181" spans="1:5" ht="30" customHeight="1">
      <c r="A181" s="163"/>
      <c r="B181" s="163"/>
      <c r="C181" s="163"/>
      <c r="D181" s="26"/>
      <c r="E181" s="161"/>
    </row>
    <row r="182" spans="1:5" ht="30" customHeight="1">
      <c r="A182" s="163"/>
      <c r="B182" s="163"/>
      <c r="C182" s="163"/>
      <c r="D182" s="164"/>
      <c r="E182" s="161"/>
    </row>
    <row r="183" spans="1:5" ht="30" customHeight="1">
      <c r="A183" s="163"/>
      <c r="B183" s="163"/>
      <c r="C183" s="163"/>
      <c r="D183" s="164"/>
      <c r="E183" s="161"/>
    </row>
    <row r="184" spans="1:5">
      <c r="A184" s="163"/>
      <c r="B184" s="163"/>
      <c r="C184" s="163"/>
      <c r="D184" s="26"/>
      <c r="E184" s="161"/>
    </row>
    <row r="185" spans="1:5" ht="39.950000000000003" customHeight="1">
      <c r="A185" s="163"/>
      <c r="B185" s="163"/>
      <c r="C185" s="163"/>
      <c r="D185" s="26"/>
      <c r="E185" s="161"/>
    </row>
    <row r="186" spans="1:5" ht="30" customHeight="1">
      <c r="A186" s="163"/>
      <c r="B186" s="163"/>
      <c r="C186" s="163"/>
      <c r="D186" s="26"/>
      <c r="E186" s="161"/>
    </row>
    <row r="187" spans="1:5" ht="30" customHeight="1">
      <c r="A187" s="163"/>
      <c r="B187" s="163"/>
      <c r="C187" s="163"/>
      <c r="D187" s="26"/>
      <c r="E187" s="161"/>
    </row>
    <row r="188" spans="1:5" ht="30" customHeight="1">
      <c r="A188" s="163"/>
      <c r="B188" s="163"/>
      <c r="C188" s="163"/>
      <c r="D188" s="164"/>
      <c r="E188" s="161"/>
    </row>
    <row r="189" spans="1:5" ht="30" customHeight="1">
      <c r="A189" s="163"/>
      <c r="B189" s="163"/>
      <c r="C189" s="163"/>
      <c r="D189" s="164"/>
      <c r="E189" s="161"/>
    </row>
    <row r="190" spans="1:5">
      <c r="A190" s="163"/>
      <c r="B190" s="163"/>
      <c r="C190" s="163"/>
      <c r="D190" s="26"/>
      <c r="E190" s="161"/>
    </row>
    <row r="191" spans="1:5" ht="39.950000000000003" customHeight="1">
      <c r="A191" s="163"/>
      <c r="B191" s="163"/>
      <c r="C191" s="163"/>
      <c r="D191" s="26"/>
      <c r="E191" s="161"/>
    </row>
    <row r="192" spans="1:5" ht="30" customHeight="1">
      <c r="A192" s="163"/>
      <c r="B192" s="163"/>
      <c r="C192" s="163"/>
      <c r="D192" s="26"/>
      <c r="E192" s="161"/>
    </row>
    <row r="193" spans="1:5" ht="30" customHeight="1">
      <c r="A193" s="163"/>
      <c r="B193" s="163"/>
      <c r="C193" s="163"/>
      <c r="D193" s="26"/>
      <c r="E193" s="161"/>
    </row>
    <row r="194" spans="1:5" ht="30" customHeight="1">
      <c r="A194" s="163"/>
      <c r="B194" s="163"/>
      <c r="C194" s="163"/>
      <c r="D194" s="164"/>
      <c r="E194" s="161"/>
    </row>
    <row r="195" spans="1:5" ht="30" customHeight="1">
      <c r="A195" s="163"/>
      <c r="B195" s="163"/>
      <c r="C195" s="163"/>
      <c r="D195" s="164"/>
      <c r="E195" s="161"/>
    </row>
    <row r="196" spans="1:5">
      <c r="A196" s="163"/>
      <c r="B196" s="163"/>
      <c r="C196" s="163"/>
      <c r="D196" s="26"/>
      <c r="E196" s="161"/>
    </row>
    <row r="197" spans="1:5" ht="39.950000000000003" customHeight="1">
      <c r="A197" s="163"/>
      <c r="B197" s="163"/>
      <c r="C197" s="163"/>
      <c r="D197" s="26"/>
      <c r="E197" s="161"/>
    </row>
    <row r="198" spans="1:5" ht="30" customHeight="1">
      <c r="A198" s="163"/>
      <c r="B198" s="163"/>
      <c r="C198" s="163"/>
      <c r="D198" s="26"/>
      <c r="E198" s="161"/>
    </row>
    <row r="199" spans="1:5" ht="30" customHeight="1">
      <c r="A199" s="163"/>
      <c r="B199" s="163"/>
      <c r="C199" s="163"/>
      <c r="D199" s="26"/>
      <c r="E199" s="161"/>
    </row>
    <row r="200" spans="1:5" ht="30" customHeight="1">
      <c r="A200" s="163"/>
      <c r="B200" s="163"/>
      <c r="C200" s="163"/>
      <c r="D200" s="164"/>
      <c r="E200" s="161"/>
    </row>
    <row r="201" spans="1:5" ht="30" customHeight="1">
      <c r="A201" s="163"/>
      <c r="B201" s="163"/>
      <c r="C201" s="163"/>
      <c r="D201" s="164"/>
      <c r="E201" s="161"/>
    </row>
    <row r="202" spans="1:5">
      <c r="A202" s="163"/>
      <c r="B202" s="163"/>
      <c r="C202" s="163"/>
      <c r="D202" s="26"/>
      <c r="E202" s="161"/>
    </row>
    <row r="203" spans="1:5" ht="39.950000000000003" customHeight="1">
      <c r="A203" s="163"/>
      <c r="B203" s="163"/>
      <c r="C203" s="163"/>
      <c r="D203" s="26"/>
      <c r="E203" s="161"/>
    </row>
    <row r="204" spans="1:5" ht="30" customHeight="1">
      <c r="A204" s="163"/>
      <c r="B204" s="163"/>
      <c r="C204" s="163"/>
      <c r="D204" s="26"/>
      <c r="E204" s="161"/>
    </row>
    <row r="205" spans="1:5" ht="30" customHeight="1">
      <c r="A205" s="163"/>
      <c r="B205" s="163"/>
      <c r="C205" s="163"/>
      <c r="D205" s="26"/>
      <c r="E205" s="161"/>
    </row>
    <row r="206" spans="1:5" ht="30" customHeight="1">
      <c r="A206" s="163"/>
      <c r="B206" s="163"/>
      <c r="C206" s="163"/>
      <c r="D206" s="164"/>
      <c r="E206" s="161"/>
    </row>
    <row r="207" spans="1:5" ht="30" customHeight="1">
      <c r="A207" s="163"/>
      <c r="B207" s="163"/>
      <c r="C207" s="163"/>
      <c r="D207" s="164"/>
      <c r="E207" s="161"/>
    </row>
    <row r="208" spans="1:5">
      <c r="A208" s="163"/>
      <c r="B208" s="163"/>
      <c r="C208" s="163"/>
      <c r="D208" s="26"/>
      <c r="E208" s="161"/>
    </row>
    <row r="209" spans="1:5" ht="39.950000000000003" customHeight="1">
      <c r="A209" s="163"/>
      <c r="B209" s="163"/>
      <c r="C209" s="163"/>
      <c r="D209" s="26"/>
      <c r="E209" s="161"/>
    </row>
    <row r="210" spans="1:5" ht="30" customHeight="1">
      <c r="A210" s="163"/>
      <c r="B210" s="163"/>
      <c r="C210" s="163"/>
      <c r="D210" s="26"/>
      <c r="E210" s="161"/>
    </row>
    <row r="211" spans="1:5" ht="30" customHeight="1">
      <c r="A211" s="163"/>
      <c r="B211" s="163"/>
      <c r="C211" s="163"/>
      <c r="D211" s="26"/>
      <c r="E211" s="161"/>
    </row>
    <row r="212" spans="1:5" ht="30" customHeight="1">
      <c r="A212" s="163"/>
      <c r="B212" s="163"/>
      <c r="C212" s="163"/>
      <c r="D212" s="164"/>
      <c r="E212" s="161"/>
    </row>
    <row r="213" spans="1:5" ht="30" customHeight="1">
      <c r="A213" s="163"/>
      <c r="B213" s="163"/>
      <c r="C213" s="163"/>
      <c r="D213" s="164"/>
      <c r="E213" s="161"/>
    </row>
    <row r="214" spans="1:5">
      <c r="A214" s="163"/>
      <c r="B214" s="163"/>
      <c r="C214" s="163"/>
      <c r="D214" s="26"/>
      <c r="E214" s="161"/>
    </row>
    <row r="215" spans="1:5" ht="39.950000000000003" customHeight="1">
      <c r="A215" s="163"/>
      <c r="B215" s="163"/>
      <c r="C215" s="163"/>
      <c r="D215" s="26"/>
      <c r="E215" s="161"/>
    </row>
    <row r="216" spans="1:5" ht="30" customHeight="1">
      <c r="A216" s="163"/>
      <c r="B216" s="163"/>
      <c r="C216" s="163"/>
      <c r="D216" s="26"/>
      <c r="E216" s="161"/>
    </row>
    <row r="217" spans="1:5" ht="30" customHeight="1">
      <c r="A217" s="163"/>
      <c r="B217" s="163"/>
      <c r="C217" s="163"/>
      <c r="D217" s="26"/>
      <c r="E217" s="161"/>
    </row>
    <row r="218" spans="1:5" ht="30" customHeight="1">
      <c r="A218" s="163"/>
      <c r="B218" s="163"/>
      <c r="C218" s="163"/>
      <c r="D218" s="164"/>
      <c r="E218" s="161"/>
    </row>
    <row r="219" spans="1:5" ht="30" customHeight="1">
      <c r="A219" s="163"/>
      <c r="B219" s="163"/>
      <c r="C219" s="163"/>
      <c r="D219" s="164"/>
      <c r="E219" s="161"/>
    </row>
    <row r="220" spans="1:5">
      <c r="A220" s="163"/>
      <c r="B220" s="163"/>
      <c r="C220" s="163"/>
      <c r="D220" s="26"/>
      <c r="E220" s="161"/>
    </row>
    <row r="221" spans="1:5" ht="39.950000000000003" customHeight="1">
      <c r="A221" s="163"/>
      <c r="B221" s="163"/>
      <c r="C221" s="163"/>
      <c r="D221" s="26"/>
      <c r="E221" s="161"/>
    </row>
    <row r="222" spans="1:5" ht="30" customHeight="1">
      <c r="A222" s="163"/>
      <c r="B222" s="163"/>
      <c r="C222" s="163"/>
      <c r="D222" s="26"/>
      <c r="E222" s="161"/>
    </row>
    <row r="223" spans="1:5" ht="30" customHeight="1">
      <c r="A223" s="163"/>
      <c r="B223" s="163"/>
      <c r="C223" s="163"/>
      <c r="D223" s="26"/>
      <c r="E223" s="161"/>
    </row>
    <row r="224" spans="1:5" ht="30" customHeight="1">
      <c r="A224" s="163"/>
      <c r="B224" s="163"/>
      <c r="C224" s="163"/>
      <c r="D224" s="164"/>
      <c r="E224" s="161"/>
    </row>
    <row r="225" spans="1:5" ht="30" customHeight="1">
      <c r="A225" s="163"/>
      <c r="B225" s="163"/>
      <c r="C225" s="163"/>
      <c r="D225" s="164"/>
      <c r="E225" s="161"/>
    </row>
    <row r="226" spans="1:5">
      <c r="A226" s="163"/>
      <c r="B226" s="163"/>
      <c r="C226" s="163"/>
      <c r="D226" s="26"/>
      <c r="E226" s="161"/>
    </row>
    <row r="227" spans="1:5" ht="39.950000000000003" customHeight="1">
      <c r="A227" s="163"/>
      <c r="B227" s="163"/>
      <c r="C227" s="163"/>
      <c r="D227" s="26"/>
      <c r="E227" s="161"/>
    </row>
    <row r="228" spans="1:5" ht="30" customHeight="1">
      <c r="A228" s="163"/>
      <c r="B228" s="163"/>
      <c r="C228" s="163"/>
      <c r="D228" s="26"/>
      <c r="E228" s="161"/>
    </row>
    <row r="229" spans="1:5" ht="30" customHeight="1">
      <c r="A229" s="163"/>
      <c r="B229" s="163"/>
      <c r="C229" s="163"/>
      <c r="D229" s="26"/>
      <c r="E229" s="161"/>
    </row>
    <row r="230" spans="1:5" ht="30" customHeight="1">
      <c r="A230" s="163"/>
      <c r="B230" s="163"/>
      <c r="C230" s="163"/>
      <c r="D230" s="164"/>
      <c r="E230" s="161"/>
    </row>
    <row r="231" spans="1:5" ht="30" customHeight="1">
      <c r="A231" s="163"/>
      <c r="B231" s="163"/>
      <c r="C231" s="163"/>
      <c r="D231" s="164"/>
      <c r="E231" s="161"/>
    </row>
    <row r="232" spans="1:5">
      <c r="A232" s="163"/>
      <c r="B232" s="163"/>
      <c r="C232" s="163"/>
      <c r="D232" s="26"/>
      <c r="E232" s="161"/>
    </row>
    <row r="233" spans="1:5" ht="39.950000000000003" customHeight="1">
      <c r="A233" s="163"/>
      <c r="B233" s="163"/>
      <c r="C233" s="163"/>
      <c r="D233" s="26"/>
      <c r="E233" s="161"/>
    </row>
    <row r="234" spans="1:5" ht="30" customHeight="1">
      <c r="A234" s="163"/>
      <c r="B234" s="163"/>
      <c r="C234" s="163"/>
      <c r="D234" s="26"/>
      <c r="E234" s="161"/>
    </row>
    <row r="235" spans="1:5" ht="30" customHeight="1">
      <c r="A235" s="163"/>
      <c r="B235" s="163"/>
      <c r="C235" s="163"/>
      <c r="D235" s="26"/>
      <c r="E235" s="161"/>
    </row>
    <row r="236" spans="1:5" ht="30" customHeight="1">
      <c r="A236" s="163"/>
      <c r="B236" s="163"/>
      <c r="C236" s="163"/>
      <c r="D236" s="164"/>
      <c r="E236" s="161"/>
    </row>
    <row r="237" spans="1:5" ht="30" customHeight="1">
      <c r="A237" s="163"/>
      <c r="B237" s="163"/>
      <c r="C237" s="163"/>
      <c r="D237" s="164"/>
      <c r="E237" s="161"/>
    </row>
    <row r="238" spans="1:5">
      <c r="A238" s="163"/>
      <c r="B238" s="163"/>
      <c r="C238" s="163"/>
      <c r="D238" s="26"/>
      <c r="E238" s="161"/>
    </row>
    <row r="239" spans="1:5" ht="39.950000000000003" customHeight="1">
      <c r="A239" s="163"/>
      <c r="B239" s="163"/>
      <c r="C239" s="163"/>
      <c r="D239" s="26"/>
      <c r="E239" s="161"/>
    </row>
    <row r="240" spans="1:5" ht="30" customHeight="1">
      <c r="A240" s="163"/>
      <c r="B240" s="163"/>
      <c r="C240" s="163"/>
      <c r="D240" s="26"/>
      <c r="E240" s="161"/>
    </row>
    <row r="241" spans="1:5" ht="30" customHeight="1">
      <c r="A241" s="163"/>
      <c r="B241" s="163"/>
      <c r="C241" s="163"/>
      <c r="D241" s="26"/>
      <c r="E241" s="161"/>
    </row>
    <row r="242" spans="1:5" ht="30" customHeight="1">
      <c r="A242" s="163"/>
      <c r="B242" s="163"/>
      <c r="C242" s="163"/>
      <c r="D242" s="164"/>
      <c r="E242" s="161"/>
    </row>
    <row r="243" spans="1:5" ht="30" customHeight="1">
      <c r="A243" s="163"/>
      <c r="B243" s="163"/>
      <c r="C243" s="163"/>
      <c r="D243" s="164"/>
      <c r="E243" s="161"/>
    </row>
    <row r="244" spans="1:5">
      <c r="A244" s="163"/>
      <c r="B244" s="163"/>
      <c r="C244" s="163"/>
      <c r="D244" s="26"/>
      <c r="E244" s="161"/>
    </row>
    <row r="245" spans="1:5" ht="39.950000000000003" customHeight="1">
      <c r="A245" s="163"/>
      <c r="B245" s="163"/>
      <c r="C245" s="163"/>
      <c r="D245" s="26"/>
      <c r="E245" s="161"/>
    </row>
    <row r="246" spans="1:5" ht="30" customHeight="1">
      <c r="A246" s="163"/>
      <c r="B246" s="163"/>
      <c r="C246" s="163"/>
      <c r="D246" s="26"/>
      <c r="E246" s="161"/>
    </row>
    <row r="247" spans="1:5" ht="30" customHeight="1">
      <c r="A247" s="163"/>
      <c r="B247" s="163"/>
      <c r="C247" s="163"/>
      <c r="D247" s="26"/>
      <c r="E247" s="161"/>
    </row>
    <row r="248" spans="1:5" ht="30" customHeight="1">
      <c r="A248" s="163"/>
      <c r="B248" s="163"/>
      <c r="C248" s="163"/>
      <c r="D248" s="164"/>
      <c r="E248" s="161"/>
    </row>
    <row r="249" spans="1:5" ht="30" customHeight="1">
      <c r="A249" s="163"/>
      <c r="B249" s="163"/>
      <c r="C249" s="163"/>
      <c r="D249" s="164"/>
      <c r="E249" s="161"/>
    </row>
    <row r="250" spans="1:5">
      <c r="A250" s="163"/>
      <c r="B250" s="163"/>
      <c r="C250" s="163"/>
      <c r="D250" s="26"/>
      <c r="E250" s="161"/>
    </row>
    <row r="251" spans="1:5" ht="39.950000000000003" customHeight="1">
      <c r="A251" s="163"/>
      <c r="B251" s="163"/>
      <c r="C251" s="163"/>
      <c r="D251" s="26"/>
      <c r="E251" s="161"/>
    </row>
    <row r="252" spans="1:5" ht="30" customHeight="1">
      <c r="A252" s="163"/>
      <c r="B252" s="163"/>
      <c r="C252" s="163"/>
      <c r="D252" s="26"/>
      <c r="E252" s="161"/>
    </row>
    <row r="253" spans="1:5" ht="30" customHeight="1">
      <c r="A253" s="163"/>
      <c r="B253" s="163"/>
      <c r="C253" s="163"/>
      <c r="D253" s="26"/>
      <c r="E253" s="161"/>
    </row>
    <row r="254" spans="1:5" ht="30" customHeight="1">
      <c r="A254" s="163"/>
      <c r="B254" s="163"/>
      <c r="C254" s="163"/>
      <c r="D254" s="164"/>
      <c r="E254" s="161"/>
    </row>
    <row r="255" spans="1:5" ht="30" customHeight="1">
      <c r="A255" s="163"/>
      <c r="B255" s="163"/>
      <c r="C255" s="163"/>
      <c r="D255" s="164"/>
      <c r="E255" s="161"/>
    </row>
    <row r="256" spans="1:5">
      <c r="A256" s="163"/>
      <c r="B256" s="163"/>
      <c r="C256" s="163"/>
      <c r="D256" s="26"/>
      <c r="E256" s="161"/>
    </row>
    <row r="257" spans="1:5" ht="39.950000000000003" customHeight="1">
      <c r="A257" s="163"/>
      <c r="B257" s="163"/>
      <c r="C257" s="163"/>
      <c r="D257" s="26"/>
      <c r="E257" s="161"/>
    </row>
    <row r="258" spans="1:5" ht="30" customHeight="1">
      <c r="A258" s="163"/>
      <c r="B258" s="163"/>
      <c r="C258" s="163"/>
      <c r="D258" s="26"/>
      <c r="E258" s="161"/>
    </row>
    <row r="259" spans="1:5" ht="30" customHeight="1">
      <c r="A259" s="163"/>
      <c r="B259" s="163"/>
      <c r="C259" s="163"/>
      <c r="D259" s="26"/>
      <c r="E259" s="161"/>
    </row>
    <row r="260" spans="1:5" ht="30" customHeight="1">
      <c r="A260" s="163"/>
      <c r="B260" s="163"/>
      <c r="C260" s="163"/>
      <c r="D260" s="164"/>
      <c r="E260" s="161"/>
    </row>
    <row r="261" spans="1:5" ht="30" customHeight="1">
      <c r="A261" s="163"/>
      <c r="B261" s="163"/>
      <c r="C261" s="163"/>
      <c r="D261" s="164"/>
      <c r="E261" s="161"/>
    </row>
    <row r="262" spans="1:5">
      <c r="A262" s="163"/>
      <c r="B262" s="163"/>
      <c r="C262" s="163"/>
      <c r="D262" s="26"/>
      <c r="E262" s="161"/>
    </row>
    <row r="263" spans="1:5" ht="39.950000000000003" customHeight="1">
      <c r="A263" s="163"/>
      <c r="B263" s="163"/>
      <c r="C263" s="163"/>
      <c r="D263" s="26"/>
      <c r="E263" s="161"/>
    </row>
    <row r="264" spans="1:5" ht="30" customHeight="1">
      <c r="A264" s="163"/>
      <c r="B264" s="163"/>
      <c r="C264" s="163"/>
      <c r="D264" s="26"/>
      <c r="E264" s="161"/>
    </row>
    <row r="265" spans="1:5" ht="30" customHeight="1">
      <c r="A265" s="163"/>
      <c r="B265" s="163"/>
      <c r="C265" s="163"/>
      <c r="D265" s="26"/>
      <c r="E265" s="161"/>
    </row>
    <row r="266" spans="1:5" ht="30" customHeight="1">
      <c r="A266" s="163"/>
      <c r="B266" s="163"/>
      <c r="C266" s="163"/>
      <c r="D266" s="164"/>
      <c r="E266" s="161"/>
    </row>
    <row r="267" spans="1:5" ht="30" customHeight="1">
      <c r="A267" s="163"/>
      <c r="B267" s="163"/>
      <c r="C267" s="163"/>
      <c r="D267" s="164"/>
      <c r="E267" s="161"/>
    </row>
    <row r="268" spans="1:5">
      <c r="A268" s="163"/>
      <c r="B268" s="163"/>
      <c r="C268" s="163"/>
      <c r="D268" s="26"/>
      <c r="E268" s="161"/>
    </row>
    <row r="269" spans="1:5" ht="39.950000000000003" customHeight="1">
      <c r="A269" s="163"/>
      <c r="B269" s="163"/>
      <c r="C269" s="163"/>
      <c r="D269" s="26"/>
      <c r="E269" s="161"/>
    </row>
    <row r="270" spans="1:5" ht="30" customHeight="1">
      <c r="A270" s="163"/>
      <c r="B270" s="163"/>
      <c r="C270" s="163"/>
      <c r="D270" s="26"/>
      <c r="E270" s="161"/>
    </row>
    <row r="271" spans="1:5" ht="30" customHeight="1">
      <c r="A271" s="163"/>
      <c r="B271" s="163"/>
      <c r="C271" s="163"/>
      <c r="D271" s="26"/>
      <c r="E271" s="161"/>
    </row>
    <row r="272" spans="1:5" ht="30" customHeight="1">
      <c r="A272" s="163"/>
      <c r="B272" s="163"/>
      <c r="C272" s="163"/>
      <c r="D272" s="164"/>
      <c r="E272" s="161"/>
    </row>
    <row r="273" spans="1:5" ht="30" customHeight="1">
      <c r="A273" s="163"/>
      <c r="B273" s="163"/>
      <c r="C273" s="163"/>
      <c r="D273" s="164"/>
      <c r="E273" s="161"/>
    </row>
    <row r="274" spans="1:5">
      <c r="A274" s="163"/>
      <c r="B274" s="163"/>
      <c r="C274" s="163"/>
      <c r="D274" s="26"/>
      <c r="E274" s="161"/>
    </row>
    <row r="275" spans="1:5" ht="39.950000000000003" customHeight="1">
      <c r="A275" s="163"/>
      <c r="B275" s="163"/>
      <c r="C275" s="163"/>
      <c r="D275" s="26"/>
      <c r="E275" s="161"/>
    </row>
    <row r="276" spans="1:5" ht="30" customHeight="1">
      <c r="A276" s="163"/>
      <c r="B276" s="163"/>
      <c r="C276" s="163"/>
      <c r="D276" s="26"/>
      <c r="E276" s="161"/>
    </row>
    <row r="277" spans="1:5" ht="30" customHeight="1">
      <c r="A277" s="163"/>
      <c r="B277" s="163"/>
      <c r="C277" s="163"/>
      <c r="D277" s="26"/>
      <c r="E277" s="161"/>
    </row>
    <row r="278" spans="1:5" ht="30" customHeight="1">
      <c r="A278" s="163"/>
      <c r="B278" s="163"/>
      <c r="C278" s="163"/>
      <c r="D278" s="164"/>
      <c r="E278" s="161"/>
    </row>
    <row r="279" spans="1:5" ht="30" customHeight="1">
      <c r="A279" s="163"/>
      <c r="B279" s="163"/>
      <c r="C279" s="163"/>
      <c r="D279" s="164"/>
      <c r="E279" s="161"/>
    </row>
    <row r="280" spans="1:5">
      <c r="A280" s="163"/>
      <c r="B280" s="163"/>
      <c r="C280" s="163"/>
      <c r="D280" s="26"/>
      <c r="E280" s="161"/>
    </row>
    <row r="281" spans="1:5" ht="39.950000000000003" customHeight="1">
      <c r="A281" s="163"/>
      <c r="B281" s="163"/>
      <c r="C281" s="163"/>
      <c r="D281" s="26"/>
      <c r="E281" s="161"/>
    </row>
    <row r="282" spans="1:5" ht="30" customHeight="1">
      <c r="A282" s="163"/>
      <c r="B282" s="163"/>
      <c r="C282" s="163"/>
      <c r="D282" s="26"/>
      <c r="E282" s="161"/>
    </row>
    <row r="283" spans="1:5" ht="30" customHeight="1">
      <c r="A283" s="163"/>
      <c r="B283" s="163"/>
      <c r="C283" s="163"/>
      <c r="D283" s="26"/>
      <c r="E283" s="161"/>
    </row>
    <row r="284" spans="1:5" ht="30" customHeight="1">
      <c r="A284" s="163"/>
      <c r="B284" s="163"/>
      <c r="C284" s="163"/>
      <c r="D284" s="164"/>
      <c r="E284" s="161"/>
    </row>
    <row r="285" spans="1:5" ht="30" customHeight="1">
      <c r="A285" s="163"/>
      <c r="B285" s="163"/>
      <c r="C285" s="163"/>
      <c r="D285" s="164"/>
      <c r="E285" s="161"/>
    </row>
    <row r="286" spans="1:5">
      <c r="A286" s="163"/>
      <c r="B286" s="163"/>
      <c r="C286" s="163"/>
      <c r="D286" s="26"/>
      <c r="E286" s="161"/>
    </row>
    <row r="287" spans="1:5" ht="39.950000000000003" customHeight="1">
      <c r="A287" s="163"/>
      <c r="B287" s="163"/>
      <c r="C287" s="163"/>
      <c r="D287" s="26"/>
      <c r="E287" s="161"/>
    </row>
    <row r="288" spans="1:5" ht="30" customHeight="1">
      <c r="A288" s="163"/>
      <c r="B288" s="163"/>
      <c r="C288" s="163"/>
      <c r="D288" s="26"/>
      <c r="E288" s="161"/>
    </row>
    <row r="289" spans="1:5" ht="30" customHeight="1">
      <c r="A289" s="163"/>
      <c r="B289" s="163"/>
      <c r="C289" s="163"/>
      <c r="D289" s="26"/>
      <c r="E289" s="161"/>
    </row>
    <row r="290" spans="1:5" ht="30" customHeight="1">
      <c r="A290" s="163"/>
      <c r="B290" s="163"/>
      <c r="C290" s="163"/>
      <c r="D290" s="164"/>
      <c r="E290" s="161"/>
    </row>
    <row r="291" spans="1:5" ht="30" customHeight="1">
      <c r="A291" s="163"/>
      <c r="B291" s="163"/>
      <c r="C291" s="163"/>
      <c r="D291" s="164"/>
      <c r="E291" s="161"/>
    </row>
    <row r="292" spans="1:5">
      <c r="A292" s="163"/>
      <c r="B292" s="163"/>
      <c r="C292" s="163"/>
      <c r="D292" s="26"/>
      <c r="E292" s="161"/>
    </row>
    <row r="293" spans="1:5" ht="39.950000000000003" customHeight="1">
      <c r="A293" s="163"/>
      <c r="B293" s="163"/>
      <c r="C293" s="163"/>
      <c r="D293" s="26"/>
      <c r="E293" s="161"/>
    </row>
    <row r="294" spans="1:5" ht="30" customHeight="1">
      <c r="A294" s="163"/>
      <c r="B294" s="163"/>
      <c r="C294" s="163"/>
      <c r="D294" s="26"/>
      <c r="E294" s="161"/>
    </row>
    <row r="295" spans="1:5" ht="30" customHeight="1">
      <c r="A295" s="163"/>
      <c r="B295" s="163"/>
      <c r="C295" s="163"/>
      <c r="D295" s="26"/>
      <c r="E295" s="161"/>
    </row>
    <row r="296" spans="1:5" ht="30" customHeight="1">
      <c r="A296" s="163"/>
      <c r="B296" s="163"/>
      <c r="C296" s="163"/>
      <c r="D296" s="164"/>
      <c r="E296" s="161"/>
    </row>
    <row r="297" spans="1:5" ht="30" customHeight="1">
      <c r="A297" s="163"/>
      <c r="B297" s="163"/>
      <c r="C297" s="163"/>
      <c r="D297" s="164"/>
      <c r="E297" s="161"/>
    </row>
    <row r="298" spans="1:5">
      <c r="A298" s="163"/>
      <c r="B298" s="163"/>
      <c r="C298" s="163"/>
      <c r="D298" s="26"/>
      <c r="E298" s="161"/>
    </row>
    <row r="299" spans="1:5" ht="39.950000000000003" customHeight="1">
      <c r="A299" s="163"/>
      <c r="B299" s="163"/>
      <c r="C299" s="163"/>
      <c r="D299" s="26"/>
      <c r="E299" s="161"/>
    </row>
    <row r="300" spans="1:5" ht="30" customHeight="1">
      <c r="A300" s="163"/>
      <c r="B300" s="163"/>
      <c r="C300" s="163"/>
      <c r="D300" s="26"/>
      <c r="E300" s="161"/>
    </row>
    <row r="301" spans="1:5" ht="30" customHeight="1">
      <c r="A301" s="163"/>
      <c r="B301" s="163"/>
      <c r="C301" s="163"/>
      <c r="D301" s="26"/>
      <c r="E301" s="161"/>
    </row>
    <row r="302" spans="1:5" ht="30" customHeight="1">
      <c r="A302" s="163"/>
      <c r="B302" s="163"/>
      <c r="C302" s="163"/>
      <c r="D302" s="164"/>
      <c r="E302" s="161"/>
    </row>
    <row r="303" spans="1:5" ht="30" customHeight="1">
      <c r="A303" s="163"/>
      <c r="B303" s="163"/>
      <c r="C303" s="163"/>
      <c r="D303" s="164"/>
      <c r="E303" s="161"/>
    </row>
    <row r="304" spans="1:5">
      <c r="A304" s="163"/>
      <c r="B304" s="163"/>
      <c r="C304" s="163"/>
      <c r="D304" s="26"/>
      <c r="E304" s="161"/>
    </row>
    <row r="305" spans="1:5" ht="39.950000000000003" customHeight="1">
      <c r="A305" s="163"/>
      <c r="B305" s="163"/>
      <c r="C305" s="163"/>
      <c r="D305" s="26"/>
      <c r="E305" s="161"/>
    </row>
    <row r="306" spans="1:5" ht="30" customHeight="1">
      <c r="A306" s="163"/>
      <c r="B306" s="163"/>
      <c r="C306" s="163"/>
      <c r="D306" s="26"/>
      <c r="E306" s="161"/>
    </row>
    <row r="307" spans="1:5" ht="30" customHeight="1">
      <c r="A307" s="163"/>
      <c r="B307" s="163"/>
      <c r="C307" s="163"/>
      <c r="D307" s="26"/>
      <c r="E307" s="161"/>
    </row>
    <row r="308" spans="1:5" ht="30" customHeight="1">
      <c r="A308" s="163"/>
      <c r="B308" s="163"/>
      <c r="C308" s="163"/>
      <c r="D308" s="164"/>
      <c r="E308" s="161"/>
    </row>
    <row r="309" spans="1:5" ht="30" customHeight="1">
      <c r="A309" s="163"/>
      <c r="B309" s="163"/>
      <c r="C309" s="163"/>
      <c r="D309" s="162"/>
      <c r="E309" s="161"/>
    </row>
    <row r="310" spans="1:5">
      <c r="A310" s="2"/>
      <c r="B310" s="2"/>
      <c r="C310" s="2"/>
      <c r="D310" s="2"/>
      <c r="E310" s="2"/>
    </row>
  </sheetData>
  <dataConsolidate/>
  <mergeCells count="12">
    <mergeCell ref="A7:C7"/>
    <mergeCell ref="A8:C8"/>
    <mergeCell ref="A9:C9"/>
    <mergeCell ref="A10:XFD10"/>
    <mergeCell ref="A11:XFD11"/>
    <mergeCell ref="E7:E8"/>
    <mergeCell ref="A6:C6"/>
    <mergeCell ref="E4:E5"/>
    <mergeCell ref="A1:D1"/>
    <mergeCell ref="A2:D2"/>
    <mergeCell ref="A4:D5"/>
    <mergeCell ref="A3:E3"/>
  </mergeCells>
  <pageMargins left="0.7" right="0.7" top="0.78740157499999996" bottom="0.78740157499999996"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tabColor theme="0"/>
  </sheetPr>
  <dimension ref="A1:E336"/>
  <sheetViews>
    <sheetView workbookViewId="0">
      <selection sqref="A1:D1"/>
    </sheetView>
  </sheetViews>
  <sheetFormatPr defaultRowHeight="15" outlineLevelRow="1"/>
  <cols>
    <col min="1" max="1" width="33.42578125" customWidth="1"/>
    <col min="2" max="2" width="26.7109375" customWidth="1"/>
    <col min="3" max="3" width="43.140625" customWidth="1"/>
    <col min="4" max="4" width="35.7109375" customWidth="1"/>
    <col min="5" max="5" width="16.28515625" customWidth="1"/>
  </cols>
  <sheetData>
    <row r="1" spans="1:5">
      <c r="A1" s="19" t="s">
        <v>3109</v>
      </c>
      <c r="B1" s="19"/>
      <c r="C1" s="19"/>
      <c r="D1" s="19"/>
      <c r="E1" s="19"/>
    </row>
    <row r="2" spans="1:5">
      <c r="A2" s="19" t="s">
        <v>857</v>
      </c>
      <c r="B2" s="19"/>
      <c r="C2" s="19"/>
      <c r="D2" s="19"/>
      <c r="E2" s="19"/>
    </row>
    <row r="3" spans="1:5" ht="12.75" customHeight="1" thickBot="1">
      <c r="A3" s="757"/>
      <c r="B3" s="757"/>
      <c r="C3" s="757"/>
      <c r="D3" s="757"/>
      <c r="E3" s="757"/>
    </row>
    <row r="4" spans="1:5" ht="20.100000000000001" customHeight="1">
      <c r="A4" s="762" t="s">
        <v>857</v>
      </c>
      <c r="B4" s="771"/>
      <c r="C4" s="771"/>
      <c r="D4" s="771"/>
      <c r="E4" s="758" t="s">
        <v>3141</v>
      </c>
    </row>
    <row r="5" spans="1:5" ht="31.5" customHeight="1" thickBot="1">
      <c r="A5" s="805"/>
      <c r="B5" s="806"/>
      <c r="C5" s="806"/>
      <c r="D5" s="806"/>
      <c r="E5" s="759"/>
    </row>
    <row r="6" spans="1:5" ht="15.75" thickBot="1">
      <c r="A6" s="886" t="str">
        <f>Obsah!A32</f>
        <v>Informace platné k datu</v>
      </c>
      <c r="B6" s="887"/>
      <c r="C6" s="1057"/>
      <c r="D6" s="112" t="s">
        <v>3459</v>
      </c>
      <c r="E6" s="108"/>
    </row>
    <row r="7" spans="1:5" ht="15" customHeight="1">
      <c r="A7" s="1047" t="s">
        <v>865</v>
      </c>
      <c r="B7" s="1050" t="s">
        <v>67</v>
      </c>
      <c r="C7" s="176" t="s">
        <v>54</v>
      </c>
      <c r="D7" s="175"/>
      <c r="E7" s="1054" t="s">
        <v>3117</v>
      </c>
    </row>
    <row r="8" spans="1:5" ht="15" customHeight="1">
      <c r="A8" s="1048"/>
      <c r="B8" s="1051"/>
      <c r="C8" s="27" t="s">
        <v>51</v>
      </c>
      <c r="D8" s="26"/>
      <c r="E8" s="1055"/>
    </row>
    <row r="9" spans="1:5" ht="15" customHeight="1">
      <c r="A9" s="1048"/>
      <c r="B9" s="1051"/>
      <c r="C9" s="10" t="s">
        <v>63</v>
      </c>
      <c r="D9" s="22"/>
      <c r="E9" s="1055"/>
    </row>
    <row r="10" spans="1:5" ht="15" customHeight="1">
      <c r="A10" s="1048"/>
      <c r="B10" s="1051"/>
      <c r="C10" s="10" t="s">
        <v>864</v>
      </c>
      <c r="D10" s="174"/>
      <c r="E10" s="1055"/>
    </row>
    <row r="11" spans="1:5" ht="15" customHeight="1">
      <c r="A11" s="1048"/>
      <c r="B11" s="1051"/>
      <c r="C11" s="10" t="s">
        <v>862</v>
      </c>
      <c r="D11" s="173"/>
      <c r="E11" s="1055"/>
    </row>
    <row r="12" spans="1:5" ht="15" customHeight="1" thickBot="1">
      <c r="A12" s="1049"/>
      <c r="B12" s="1052"/>
      <c r="C12" s="27" t="s">
        <v>863</v>
      </c>
      <c r="D12" s="172"/>
      <c r="E12" s="1056"/>
    </row>
    <row r="13" spans="1:5" ht="15" customHeight="1" outlineLevel="1">
      <c r="A13" s="1047" t="s">
        <v>865</v>
      </c>
      <c r="B13" s="1050" t="s">
        <v>67</v>
      </c>
      <c r="C13" s="176" t="s">
        <v>54</v>
      </c>
      <c r="D13" s="175"/>
      <c r="E13" s="731" t="s">
        <v>44</v>
      </c>
    </row>
    <row r="14" spans="1:5" ht="15" customHeight="1" outlineLevel="1">
      <c r="A14" s="1048"/>
      <c r="B14" s="1051"/>
      <c r="C14" s="27" t="s">
        <v>51</v>
      </c>
      <c r="D14" s="26"/>
      <c r="E14" s="732"/>
    </row>
    <row r="15" spans="1:5" outlineLevel="1">
      <c r="A15" s="1048"/>
      <c r="B15" s="1051"/>
      <c r="C15" s="10" t="s">
        <v>63</v>
      </c>
      <c r="D15" s="22"/>
      <c r="E15" s="732"/>
    </row>
    <row r="16" spans="1:5" ht="15" customHeight="1" outlineLevel="1">
      <c r="A16" s="1048"/>
      <c r="B16" s="1051"/>
      <c r="C16" s="10" t="s">
        <v>864</v>
      </c>
      <c r="D16" s="174"/>
      <c r="E16" s="732"/>
    </row>
    <row r="17" spans="1:5" outlineLevel="1">
      <c r="A17" s="1048"/>
      <c r="B17" s="1051"/>
      <c r="C17" s="10" t="s">
        <v>862</v>
      </c>
      <c r="D17" s="173"/>
      <c r="E17" s="732"/>
    </row>
    <row r="18" spans="1:5" ht="15" customHeight="1" outlineLevel="1" thickBot="1">
      <c r="A18" s="1049"/>
      <c r="B18" s="1052"/>
      <c r="C18" s="27" t="s">
        <v>863</v>
      </c>
      <c r="D18" s="172"/>
      <c r="E18" s="770"/>
    </row>
    <row r="19" spans="1:5" ht="15" customHeight="1" outlineLevel="1">
      <c r="A19" s="1047" t="s">
        <v>865</v>
      </c>
      <c r="B19" s="1050" t="s">
        <v>67</v>
      </c>
      <c r="C19" s="176" t="s">
        <v>54</v>
      </c>
      <c r="D19" s="175"/>
      <c r="E19" s="731" t="s">
        <v>44</v>
      </c>
    </row>
    <row r="20" spans="1:5" ht="15" customHeight="1" outlineLevel="1">
      <c r="A20" s="1048"/>
      <c r="B20" s="1051"/>
      <c r="C20" s="27" t="s">
        <v>51</v>
      </c>
      <c r="D20" s="26"/>
      <c r="E20" s="732"/>
    </row>
    <row r="21" spans="1:5" outlineLevel="1">
      <c r="A21" s="1048"/>
      <c r="B21" s="1051"/>
      <c r="C21" s="10" t="s">
        <v>63</v>
      </c>
      <c r="D21" s="22"/>
      <c r="E21" s="732"/>
    </row>
    <row r="22" spans="1:5" outlineLevel="1">
      <c r="A22" s="1048"/>
      <c r="B22" s="1051"/>
      <c r="C22" s="10" t="s">
        <v>864</v>
      </c>
      <c r="D22" s="174"/>
      <c r="E22" s="732"/>
    </row>
    <row r="23" spans="1:5" ht="15" customHeight="1" outlineLevel="1">
      <c r="A23" s="1048"/>
      <c r="B23" s="1051"/>
      <c r="C23" s="10" t="s">
        <v>862</v>
      </c>
      <c r="D23" s="173"/>
      <c r="E23" s="732"/>
    </row>
    <row r="24" spans="1:5" ht="15" customHeight="1" outlineLevel="1" thickBot="1">
      <c r="A24" s="1049"/>
      <c r="B24" s="1052"/>
      <c r="C24" s="27" t="s">
        <v>863</v>
      </c>
      <c r="D24" s="172"/>
      <c r="E24" s="770"/>
    </row>
    <row r="25" spans="1:5" ht="15" customHeight="1" outlineLevel="1">
      <c r="A25" s="1047" t="s">
        <v>865</v>
      </c>
      <c r="B25" s="1050" t="s">
        <v>67</v>
      </c>
      <c r="C25" s="176" t="s">
        <v>54</v>
      </c>
      <c r="D25" s="175"/>
      <c r="E25" s="731" t="s">
        <v>44</v>
      </c>
    </row>
    <row r="26" spans="1:5" outlineLevel="1">
      <c r="A26" s="1048"/>
      <c r="B26" s="1051"/>
      <c r="C26" s="27" t="s">
        <v>51</v>
      </c>
      <c r="D26" s="26"/>
      <c r="E26" s="732"/>
    </row>
    <row r="27" spans="1:5" outlineLevel="1">
      <c r="A27" s="1048"/>
      <c r="B27" s="1051"/>
      <c r="C27" s="10" t="s">
        <v>63</v>
      </c>
      <c r="D27" s="22"/>
      <c r="E27" s="732"/>
    </row>
    <row r="28" spans="1:5" outlineLevel="1">
      <c r="A28" s="1048"/>
      <c r="B28" s="1051"/>
      <c r="C28" s="10" t="s">
        <v>864</v>
      </c>
      <c r="D28" s="174"/>
      <c r="E28" s="732"/>
    </row>
    <row r="29" spans="1:5" ht="15" customHeight="1" outlineLevel="1">
      <c r="A29" s="1048"/>
      <c r="B29" s="1051"/>
      <c r="C29" s="10" t="s">
        <v>862</v>
      </c>
      <c r="D29" s="173"/>
      <c r="E29" s="732"/>
    </row>
    <row r="30" spans="1:5" ht="15" customHeight="1" outlineLevel="1" thickBot="1">
      <c r="A30" s="1049"/>
      <c r="B30" s="1052"/>
      <c r="C30" s="27" t="s">
        <v>863</v>
      </c>
      <c r="D30" s="172"/>
      <c r="E30" s="770"/>
    </row>
    <row r="31" spans="1:5" ht="15" customHeight="1" outlineLevel="1">
      <c r="A31" s="1047" t="s">
        <v>865</v>
      </c>
      <c r="B31" s="1050" t="s">
        <v>67</v>
      </c>
      <c r="C31" s="176" t="s">
        <v>54</v>
      </c>
      <c r="D31" s="175"/>
      <c r="E31" s="731" t="s">
        <v>44</v>
      </c>
    </row>
    <row r="32" spans="1:5" outlineLevel="1">
      <c r="A32" s="1048"/>
      <c r="B32" s="1051"/>
      <c r="C32" s="27" t="s">
        <v>51</v>
      </c>
      <c r="D32" s="26"/>
      <c r="E32" s="732"/>
    </row>
    <row r="33" spans="1:5" outlineLevel="1">
      <c r="A33" s="1048"/>
      <c r="B33" s="1051"/>
      <c r="C33" s="10" t="s">
        <v>63</v>
      </c>
      <c r="D33" s="22"/>
      <c r="E33" s="732"/>
    </row>
    <row r="34" spans="1:5" outlineLevel="1">
      <c r="A34" s="1048"/>
      <c r="B34" s="1051"/>
      <c r="C34" s="10" t="s">
        <v>864</v>
      </c>
      <c r="D34" s="174"/>
      <c r="E34" s="732"/>
    </row>
    <row r="35" spans="1:5" ht="15" customHeight="1" outlineLevel="1">
      <c r="A35" s="1048"/>
      <c r="B35" s="1051"/>
      <c r="C35" s="10" t="s">
        <v>862</v>
      </c>
      <c r="D35" s="173"/>
      <c r="E35" s="732"/>
    </row>
    <row r="36" spans="1:5" ht="15" customHeight="1" outlineLevel="1" thickBot="1">
      <c r="A36" s="1049"/>
      <c r="B36" s="1052"/>
      <c r="C36" s="27" t="s">
        <v>863</v>
      </c>
      <c r="D36" s="172"/>
      <c r="E36" s="770"/>
    </row>
    <row r="37" spans="1:5" ht="15" customHeight="1" outlineLevel="1">
      <c r="A37" s="1047" t="s">
        <v>865</v>
      </c>
      <c r="B37" s="1050" t="s">
        <v>67</v>
      </c>
      <c r="C37" s="176" t="s">
        <v>54</v>
      </c>
      <c r="D37" s="175"/>
      <c r="E37" s="731" t="s">
        <v>44</v>
      </c>
    </row>
    <row r="38" spans="1:5" outlineLevel="1">
      <c r="A38" s="1048"/>
      <c r="B38" s="1051"/>
      <c r="C38" s="27" t="s">
        <v>51</v>
      </c>
      <c r="D38" s="26"/>
      <c r="E38" s="732"/>
    </row>
    <row r="39" spans="1:5" outlineLevel="1">
      <c r="A39" s="1048"/>
      <c r="B39" s="1051"/>
      <c r="C39" s="10" t="s">
        <v>63</v>
      </c>
      <c r="D39" s="22"/>
      <c r="E39" s="732"/>
    </row>
    <row r="40" spans="1:5" outlineLevel="1">
      <c r="A40" s="1048"/>
      <c r="B40" s="1051"/>
      <c r="C40" s="10" t="s">
        <v>864</v>
      </c>
      <c r="D40" s="174"/>
      <c r="E40" s="732"/>
    </row>
    <row r="41" spans="1:5" ht="15" customHeight="1" outlineLevel="1">
      <c r="A41" s="1048"/>
      <c r="B41" s="1051"/>
      <c r="C41" s="10" t="s">
        <v>862</v>
      </c>
      <c r="D41" s="173"/>
      <c r="E41" s="732"/>
    </row>
    <row r="42" spans="1:5" ht="15" customHeight="1" outlineLevel="1" thickBot="1">
      <c r="A42" s="1049"/>
      <c r="B42" s="1052"/>
      <c r="C42" s="27" t="s">
        <v>863</v>
      </c>
      <c r="D42" s="172"/>
      <c r="E42" s="770"/>
    </row>
    <row r="43" spans="1:5" ht="15" customHeight="1" outlineLevel="1">
      <c r="A43" s="1047" t="s">
        <v>865</v>
      </c>
      <c r="B43" s="1050" t="s">
        <v>67</v>
      </c>
      <c r="C43" s="176" t="s">
        <v>54</v>
      </c>
      <c r="D43" s="175"/>
      <c r="E43" s="731" t="s">
        <v>44</v>
      </c>
    </row>
    <row r="44" spans="1:5" outlineLevel="1">
      <c r="A44" s="1048"/>
      <c r="B44" s="1051"/>
      <c r="C44" s="27" t="s">
        <v>51</v>
      </c>
      <c r="D44" s="26"/>
      <c r="E44" s="732"/>
    </row>
    <row r="45" spans="1:5" outlineLevel="1">
      <c r="A45" s="1048"/>
      <c r="B45" s="1051"/>
      <c r="C45" s="10" t="s">
        <v>63</v>
      </c>
      <c r="D45" s="22"/>
      <c r="E45" s="732"/>
    </row>
    <row r="46" spans="1:5" outlineLevel="1">
      <c r="A46" s="1048"/>
      <c r="B46" s="1051"/>
      <c r="C46" s="10" t="s">
        <v>864</v>
      </c>
      <c r="D46" s="174"/>
      <c r="E46" s="732"/>
    </row>
    <row r="47" spans="1:5" ht="15" customHeight="1" outlineLevel="1">
      <c r="A47" s="1048"/>
      <c r="B47" s="1051"/>
      <c r="C47" s="10" t="s">
        <v>862</v>
      </c>
      <c r="D47" s="173"/>
      <c r="E47" s="732"/>
    </row>
    <row r="48" spans="1:5" ht="15" customHeight="1" outlineLevel="1" thickBot="1">
      <c r="A48" s="1049"/>
      <c r="B48" s="1052"/>
      <c r="C48" s="27" t="s">
        <v>863</v>
      </c>
      <c r="D48" s="172"/>
      <c r="E48" s="770"/>
    </row>
    <row r="49" spans="1:5" ht="15" customHeight="1" outlineLevel="1">
      <c r="A49" s="1047" t="s">
        <v>865</v>
      </c>
      <c r="B49" s="1050" t="s">
        <v>67</v>
      </c>
      <c r="C49" s="176" t="s">
        <v>54</v>
      </c>
      <c r="D49" s="175"/>
      <c r="E49" s="731" t="s">
        <v>44</v>
      </c>
    </row>
    <row r="50" spans="1:5" outlineLevel="1">
      <c r="A50" s="1048"/>
      <c r="B50" s="1051"/>
      <c r="C50" s="27" t="s">
        <v>51</v>
      </c>
      <c r="D50" s="26"/>
      <c r="E50" s="732"/>
    </row>
    <row r="51" spans="1:5" outlineLevel="1">
      <c r="A51" s="1048"/>
      <c r="B51" s="1051"/>
      <c r="C51" s="10" t="s">
        <v>63</v>
      </c>
      <c r="D51" s="22"/>
      <c r="E51" s="732"/>
    </row>
    <row r="52" spans="1:5" outlineLevel="1">
      <c r="A52" s="1048"/>
      <c r="B52" s="1051"/>
      <c r="C52" s="10" t="s">
        <v>864</v>
      </c>
      <c r="D52" s="174"/>
      <c r="E52" s="732"/>
    </row>
    <row r="53" spans="1:5" ht="15" customHeight="1" outlineLevel="1">
      <c r="A53" s="1048"/>
      <c r="B53" s="1051"/>
      <c r="C53" s="10" t="s">
        <v>862</v>
      </c>
      <c r="D53" s="173"/>
      <c r="E53" s="732"/>
    </row>
    <row r="54" spans="1:5" ht="15" customHeight="1" outlineLevel="1" thickBot="1">
      <c r="A54" s="1049"/>
      <c r="B54" s="1052"/>
      <c r="C54" s="27" t="s">
        <v>863</v>
      </c>
      <c r="D54" s="172"/>
      <c r="E54" s="770"/>
    </row>
    <row r="55" spans="1:5" ht="15" customHeight="1" outlineLevel="1">
      <c r="A55" s="1047" t="s">
        <v>865</v>
      </c>
      <c r="B55" s="1050" t="s">
        <v>67</v>
      </c>
      <c r="C55" s="176" t="s">
        <v>54</v>
      </c>
      <c r="D55" s="175"/>
      <c r="E55" s="731" t="s">
        <v>44</v>
      </c>
    </row>
    <row r="56" spans="1:5" outlineLevel="1">
      <c r="A56" s="1048"/>
      <c r="B56" s="1051"/>
      <c r="C56" s="27" t="s">
        <v>51</v>
      </c>
      <c r="D56" s="26"/>
      <c r="E56" s="732"/>
    </row>
    <row r="57" spans="1:5" outlineLevel="1">
      <c r="A57" s="1048"/>
      <c r="B57" s="1051"/>
      <c r="C57" s="10" t="s">
        <v>63</v>
      </c>
      <c r="D57" s="22"/>
      <c r="E57" s="732"/>
    </row>
    <row r="58" spans="1:5" outlineLevel="1">
      <c r="A58" s="1048"/>
      <c r="B58" s="1051"/>
      <c r="C58" s="10" t="s">
        <v>864</v>
      </c>
      <c r="D58" s="174"/>
      <c r="E58" s="732"/>
    </row>
    <row r="59" spans="1:5" ht="15" customHeight="1" outlineLevel="1">
      <c r="A59" s="1048"/>
      <c r="B59" s="1051"/>
      <c r="C59" s="10" t="s">
        <v>862</v>
      </c>
      <c r="D59" s="173"/>
      <c r="E59" s="732"/>
    </row>
    <row r="60" spans="1:5" ht="15" customHeight="1" outlineLevel="1" thickBot="1">
      <c r="A60" s="1049"/>
      <c r="B60" s="1052"/>
      <c r="C60" s="27" t="s">
        <v>863</v>
      </c>
      <c r="D60" s="172"/>
      <c r="E60" s="770"/>
    </row>
    <row r="61" spans="1:5" ht="15" customHeight="1" outlineLevel="1">
      <c r="A61" s="1047" t="s">
        <v>865</v>
      </c>
      <c r="B61" s="1050" t="s">
        <v>67</v>
      </c>
      <c r="C61" s="176" t="s">
        <v>54</v>
      </c>
      <c r="D61" s="175"/>
      <c r="E61" s="731" t="s">
        <v>44</v>
      </c>
    </row>
    <row r="62" spans="1:5" outlineLevel="1">
      <c r="A62" s="1048"/>
      <c r="B62" s="1051"/>
      <c r="C62" s="27" t="s">
        <v>51</v>
      </c>
      <c r="D62" s="26"/>
      <c r="E62" s="732"/>
    </row>
    <row r="63" spans="1:5" outlineLevel="1">
      <c r="A63" s="1048"/>
      <c r="B63" s="1051"/>
      <c r="C63" s="10" t="s">
        <v>63</v>
      </c>
      <c r="D63" s="22"/>
      <c r="E63" s="732"/>
    </row>
    <row r="64" spans="1:5" outlineLevel="1">
      <c r="A64" s="1048"/>
      <c r="B64" s="1051"/>
      <c r="C64" s="10" t="s">
        <v>864</v>
      </c>
      <c r="D64" s="174"/>
      <c r="E64" s="732"/>
    </row>
    <row r="65" spans="1:5" ht="15" customHeight="1" outlineLevel="1">
      <c r="A65" s="1048"/>
      <c r="B65" s="1051"/>
      <c r="C65" s="10" t="s">
        <v>862</v>
      </c>
      <c r="D65" s="173"/>
      <c r="E65" s="732"/>
    </row>
    <row r="66" spans="1:5" ht="15" customHeight="1" outlineLevel="1" thickBot="1">
      <c r="A66" s="1049"/>
      <c r="B66" s="1052"/>
      <c r="C66" s="27" t="s">
        <v>863</v>
      </c>
      <c r="D66" s="172"/>
      <c r="E66" s="770"/>
    </row>
    <row r="67" spans="1:5" ht="15" customHeight="1" outlineLevel="1">
      <c r="A67" s="1047" t="s">
        <v>865</v>
      </c>
      <c r="B67" s="1050" t="s">
        <v>67</v>
      </c>
      <c r="C67" s="176" t="s">
        <v>54</v>
      </c>
      <c r="D67" s="175"/>
      <c r="E67" s="731" t="s">
        <v>44</v>
      </c>
    </row>
    <row r="68" spans="1:5" outlineLevel="1">
      <c r="A68" s="1048"/>
      <c r="B68" s="1051"/>
      <c r="C68" s="27" t="s">
        <v>51</v>
      </c>
      <c r="D68" s="26"/>
      <c r="E68" s="732"/>
    </row>
    <row r="69" spans="1:5" outlineLevel="1">
      <c r="A69" s="1048"/>
      <c r="B69" s="1051"/>
      <c r="C69" s="10" t="s">
        <v>63</v>
      </c>
      <c r="D69" s="22"/>
      <c r="E69" s="732"/>
    </row>
    <row r="70" spans="1:5" outlineLevel="1">
      <c r="A70" s="1048"/>
      <c r="B70" s="1051"/>
      <c r="C70" s="10" t="s">
        <v>864</v>
      </c>
      <c r="D70" s="174"/>
      <c r="E70" s="732"/>
    </row>
    <row r="71" spans="1:5" ht="15" customHeight="1" outlineLevel="1">
      <c r="A71" s="1048"/>
      <c r="B71" s="1051"/>
      <c r="C71" s="10" t="s">
        <v>862</v>
      </c>
      <c r="D71" s="173"/>
      <c r="E71" s="732"/>
    </row>
    <row r="72" spans="1:5" ht="15" customHeight="1" outlineLevel="1" thickBot="1">
      <c r="A72" s="1049"/>
      <c r="B72" s="1052"/>
      <c r="C72" s="27" t="s">
        <v>863</v>
      </c>
      <c r="D72" s="172"/>
      <c r="E72" s="770"/>
    </row>
    <row r="73" spans="1:5" ht="15" customHeight="1" outlineLevel="1">
      <c r="A73" s="1047" t="s">
        <v>865</v>
      </c>
      <c r="B73" s="1050" t="s">
        <v>67</v>
      </c>
      <c r="C73" s="176" t="s">
        <v>54</v>
      </c>
      <c r="D73" s="175"/>
      <c r="E73" s="731" t="s">
        <v>44</v>
      </c>
    </row>
    <row r="74" spans="1:5" outlineLevel="1">
      <c r="A74" s="1048"/>
      <c r="B74" s="1051"/>
      <c r="C74" s="27" t="s">
        <v>51</v>
      </c>
      <c r="D74" s="26"/>
      <c r="E74" s="732"/>
    </row>
    <row r="75" spans="1:5" outlineLevel="1">
      <c r="A75" s="1048"/>
      <c r="B75" s="1051"/>
      <c r="C75" s="10" t="s">
        <v>63</v>
      </c>
      <c r="D75" s="22"/>
      <c r="E75" s="732"/>
    </row>
    <row r="76" spans="1:5" outlineLevel="1">
      <c r="A76" s="1048"/>
      <c r="B76" s="1051"/>
      <c r="C76" s="10" t="s">
        <v>864</v>
      </c>
      <c r="D76" s="174"/>
      <c r="E76" s="732"/>
    </row>
    <row r="77" spans="1:5" ht="15" customHeight="1" outlineLevel="1">
      <c r="A77" s="1048"/>
      <c r="B77" s="1051"/>
      <c r="C77" s="10" t="s">
        <v>862</v>
      </c>
      <c r="D77" s="173"/>
      <c r="E77" s="732"/>
    </row>
    <row r="78" spans="1:5" ht="15" customHeight="1" outlineLevel="1" thickBot="1">
      <c r="A78" s="1049"/>
      <c r="B78" s="1052"/>
      <c r="C78" s="27" t="s">
        <v>863</v>
      </c>
      <c r="D78" s="172"/>
      <c r="E78" s="770"/>
    </row>
    <row r="79" spans="1:5" ht="15" customHeight="1" outlineLevel="1">
      <c r="A79" s="1047" t="s">
        <v>865</v>
      </c>
      <c r="B79" s="1050" t="s">
        <v>67</v>
      </c>
      <c r="C79" s="176" t="s">
        <v>54</v>
      </c>
      <c r="D79" s="175"/>
      <c r="E79" s="731" t="s">
        <v>44</v>
      </c>
    </row>
    <row r="80" spans="1:5" outlineLevel="1">
      <c r="A80" s="1048"/>
      <c r="B80" s="1051"/>
      <c r="C80" s="27" t="s">
        <v>51</v>
      </c>
      <c r="D80" s="26"/>
      <c r="E80" s="732"/>
    </row>
    <row r="81" spans="1:5" outlineLevel="1">
      <c r="A81" s="1048"/>
      <c r="B81" s="1051"/>
      <c r="C81" s="10" t="s">
        <v>63</v>
      </c>
      <c r="D81" s="22"/>
      <c r="E81" s="732"/>
    </row>
    <row r="82" spans="1:5" outlineLevel="1">
      <c r="A82" s="1048"/>
      <c r="B82" s="1051"/>
      <c r="C82" s="10" t="s">
        <v>864</v>
      </c>
      <c r="D82" s="174"/>
      <c r="E82" s="732"/>
    </row>
    <row r="83" spans="1:5" ht="15" customHeight="1" outlineLevel="1">
      <c r="A83" s="1048"/>
      <c r="B83" s="1051"/>
      <c r="C83" s="10" t="s">
        <v>862</v>
      </c>
      <c r="D83" s="173"/>
      <c r="E83" s="732"/>
    </row>
    <row r="84" spans="1:5" ht="15" customHeight="1" outlineLevel="1" thickBot="1">
      <c r="A84" s="1049"/>
      <c r="B84" s="1052"/>
      <c r="C84" s="27" t="s">
        <v>863</v>
      </c>
      <c r="D84" s="172"/>
      <c r="E84" s="770"/>
    </row>
    <row r="85" spans="1:5" ht="15" customHeight="1" outlineLevel="1">
      <c r="A85" s="1047" t="s">
        <v>865</v>
      </c>
      <c r="B85" s="1050" t="s">
        <v>67</v>
      </c>
      <c r="C85" s="176" t="s">
        <v>54</v>
      </c>
      <c r="D85" s="175"/>
      <c r="E85" s="731" t="s">
        <v>44</v>
      </c>
    </row>
    <row r="86" spans="1:5" outlineLevel="1">
      <c r="A86" s="1048"/>
      <c r="B86" s="1051"/>
      <c r="C86" s="27" t="s">
        <v>51</v>
      </c>
      <c r="D86" s="26"/>
      <c r="E86" s="732"/>
    </row>
    <row r="87" spans="1:5" outlineLevel="1">
      <c r="A87" s="1048"/>
      <c r="B87" s="1051"/>
      <c r="C87" s="10" t="s">
        <v>63</v>
      </c>
      <c r="D87" s="22"/>
      <c r="E87" s="732"/>
    </row>
    <row r="88" spans="1:5" outlineLevel="1">
      <c r="A88" s="1048"/>
      <c r="B88" s="1051"/>
      <c r="C88" s="10" t="s">
        <v>864</v>
      </c>
      <c r="D88" s="174"/>
      <c r="E88" s="732"/>
    </row>
    <row r="89" spans="1:5" ht="15" customHeight="1" outlineLevel="1">
      <c r="A89" s="1048"/>
      <c r="B89" s="1051"/>
      <c r="C89" s="10" t="s">
        <v>862</v>
      </c>
      <c r="D89" s="173"/>
      <c r="E89" s="732"/>
    </row>
    <row r="90" spans="1:5" ht="15" customHeight="1" outlineLevel="1" thickBot="1">
      <c r="A90" s="1049"/>
      <c r="B90" s="1052"/>
      <c r="C90" s="27" t="s">
        <v>863</v>
      </c>
      <c r="D90" s="172"/>
      <c r="E90" s="770"/>
    </row>
    <row r="91" spans="1:5" ht="15" customHeight="1" outlineLevel="1">
      <c r="A91" s="1047" t="s">
        <v>865</v>
      </c>
      <c r="B91" s="1050" t="s">
        <v>67</v>
      </c>
      <c r="C91" s="176" t="s">
        <v>54</v>
      </c>
      <c r="D91" s="175"/>
      <c r="E91" s="731" t="s">
        <v>44</v>
      </c>
    </row>
    <row r="92" spans="1:5" outlineLevel="1">
      <c r="A92" s="1048"/>
      <c r="B92" s="1051"/>
      <c r="C92" s="27" t="s">
        <v>51</v>
      </c>
      <c r="D92" s="26"/>
      <c r="E92" s="732"/>
    </row>
    <row r="93" spans="1:5" outlineLevel="1">
      <c r="A93" s="1048"/>
      <c r="B93" s="1051"/>
      <c r="C93" s="10" t="s">
        <v>63</v>
      </c>
      <c r="D93" s="22"/>
      <c r="E93" s="732"/>
    </row>
    <row r="94" spans="1:5" outlineLevel="1">
      <c r="A94" s="1048"/>
      <c r="B94" s="1051"/>
      <c r="C94" s="10" t="s">
        <v>864</v>
      </c>
      <c r="D94" s="174"/>
      <c r="E94" s="732"/>
    </row>
    <row r="95" spans="1:5" ht="15" customHeight="1" outlineLevel="1">
      <c r="A95" s="1048"/>
      <c r="B95" s="1051"/>
      <c r="C95" s="10" t="s">
        <v>862</v>
      </c>
      <c r="D95" s="173"/>
      <c r="E95" s="732"/>
    </row>
    <row r="96" spans="1:5" ht="15" customHeight="1" outlineLevel="1" thickBot="1">
      <c r="A96" s="1049"/>
      <c r="B96" s="1052"/>
      <c r="C96" s="27" t="s">
        <v>863</v>
      </c>
      <c r="D96" s="172"/>
      <c r="E96" s="770"/>
    </row>
    <row r="97" spans="1:5" ht="15" customHeight="1" outlineLevel="1">
      <c r="A97" s="1047" t="s">
        <v>865</v>
      </c>
      <c r="B97" s="1050" t="s">
        <v>67</v>
      </c>
      <c r="C97" s="176" t="s">
        <v>54</v>
      </c>
      <c r="D97" s="175"/>
      <c r="E97" s="731" t="s">
        <v>44</v>
      </c>
    </row>
    <row r="98" spans="1:5" outlineLevel="1">
      <c r="A98" s="1048"/>
      <c r="B98" s="1051"/>
      <c r="C98" s="27" t="s">
        <v>51</v>
      </c>
      <c r="D98" s="26"/>
      <c r="E98" s="732"/>
    </row>
    <row r="99" spans="1:5" outlineLevel="1">
      <c r="A99" s="1048"/>
      <c r="B99" s="1051"/>
      <c r="C99" s="10" t="s">
        <v>63</v>
      </c>
      <c r="D99" s="22"/>
      <c r="E99" s="732"/>
    </row>
    <row r="100" spans="1:5" outlineLevel="1">
      <c r="A100" s="1048"/>
      <c r="B100" s="1051"/>
      <c r="C100" s="10" t="s">
        <v>864</v>
      </c>
      <c r="D100" s="174"/>
      <c r="E100" s="732"/>
    </row>
    <row r="101" spans="1:5" ht="15" customHeight="1" outlineLevel="1">
      <c r="A101" s="1048"/>
      <c r="B101" s="1051"/>
      <c r="C101" s="10" t="s">
        <v>862</v>
      </c>
      <c r="D101" s="173"/>
      <c r="E101" s="732"/>
    </row>
    <row r="102" spans="1:5" ht="15" customHeight="1" outlineLevel="1" thickBot="1">
      <c r="A102" s="1049"/>
      <c r="B102" s="1052"/>
      <c r="C102" s="27" t="s">
        <v>863</v>
      </c>
      <c r="D102" s="172"/>
      <c r="E102" s="770"/>
    </row>
    <row r="103" spans="1:5" ht="15" customHeight="1" outlineLevel="1">
      <c r="A103" s="1047" t="s">
        <v>865</v>
      </c>
      <c r="B103" s="1050" t="s">
        <v>67</v>
      </c>
      <c r="C103" s="176" t="s">
        <v>54</v>
      </c>
      <c r="D103" s="175"/>
      <c r="E103" s="731" t="s">
        <v>44</v>
      </c>
    </row>
    <row r="104" spans="1:5" outlineLevel="1">
      <c r="A104" s="1048"/>
      <c r="B104" s="1051"/>
      <c r="C104" s="27" t="s">
        <v>51</v>
      </c>
      <c r="D104" s="26"/>
      <c r="E104" s="732"/>
    </row>
    <row r="105" spans="1:5" outlineLevel="1">
      <c r="A105" s="1048"/>
      <c r="B105" s="1051"/>
      <c r="C105" s="10" t="s">
        <v>63</v>
      </c>
      <c r="D105" s="22"/>
      <c r="E105" s="732"/>
    </row>
    <row r="106" spans="1:5" outlineLevel="1">
      <c r="A106" s="1048"/>
      <c r="B106" s="1051"/>
      <c r="C106" s="10" t="s">
        <v>864</v>
      </c>
      <c r="D106" s="174"/>
      <c r="E106" s="732"/>
    </row>
    <row r="107" spans="1:5" ht="15" customHeight="1" outlineLevel="1">
      <c r="A107" s="1048"/>
      <c r="B107" s="1051"/>
      <c r="C107" s="10" t="s">
        <v>862</v>
      </c>
      <c r="D107" s="173"/>
      <c r="E107" s="732"/>
    </row>
    <row r="108" spans="1:5" ht="15" customHeight="1" outlineLevel="1" thickBot="1">
      <c r="A108" s="1049"/>
      <c r="B108" s="1052"/>
      <c r="C108" s="27" t="s">
        <v>863</v>
      </c>
      <c r="D108" s="172"/>
      <c r="E108" s="770"/>
    </row>
    <row r="109" spans="1:5" ht="15" customHeight="1" outlineLevel="1">
      <c r="A109" s="1047" t="s">
        <v>865</v>
      </c>
      <c r="B109" s="1050" t="s">
        <v>67</v>
      </c>
      <c r="C109" s="176" t="s">
        <v>54</v>
      </c>
      <c r="D109" s="175"/>
      <c r="E109" s="731" t="s">
        <v>44</v>
      </c>
    </row>
    <row r="110" spans="1:5" outlineLevel="1">
      <c r="A110" s="1048"/>
      <c r="B110" s="1051"/>
      <c r="C110" s="27" t="s">
        <v>51</v>
      </c>
      <c r="D110" s="26"/>
      <c r="E110" s="732"/>
    </row>
    <row r="111" spans="1:5" outlineLevel="1">
      <c r="A111" s="1048"/>
      <c r="B111" s="1051"/>
      <c r="C111" s="10" t="s">
        <v>63</v>
      </c>
      <c r="D111" s="22"/>
      <c r="E111" s="732"/>
    </row>
    <row r="112" spans="1:5" outlineLevel="1">
      <c r="A112" s="1048"/>
      <c r="B112" s="1051"/>
      <c r="C112" s="10" t="s">
        <v>864</v>
      </c>
      <c r="D112" s="174"/>
      <c r="E112" s="732"/>
    </row>
    <row r="113" spans="1:5" ht="15" customHeight="1" outlineLevel="1">
      <c r="A113" s="1048"/>
      <c r="B113" s="1051"/>
      <c r="C113" s="10" t="s">
        <v>862</v>
      </c>
      <c r="D113" s="173"/>
      <c r="E113" s="732"/>
    </row>
    <row r="114" spans="1:5" ht="15" customHeight="1" outlineLevel="1" thickBot="1">
      <c r="A114" s="1049"/>
      <c r="B114" s="1052"/>
      <c r="C114" s="27" t="s">
        <v>863</v>
      </c>
      <c r="D114" s="172"/>
      <c r="E114" s="770"/>
    </row>
    <row r="115" spans="1:5" ht="15" customHeight="1" outlineLevel="1">
      <c r="A115" s="1047" t="s">
        <v>865</v>
      </c>
      <c r="B115" s="1050" t="s">
        <v>67</v>
      </c>
      <c r="C115" s="176" t="s">
        <v>54</v>
      </c>
      <c r="D115" s="175"/>
      <c r="E115" s="731" t="s">
        <v>44</v>
      </c>
    </row>
    <row r="116" spans="1:5" outlineLevel="1">
      <c r="A116" s="1048"/>
      <c r="B116" s="1051"/>
      <c r="C116" s="27" t="s">
        <v>51</v>
      </c>
      <c r="D116" s="26"/>
      <c r="E116" s="732"/>
    </row>
    <row r="117" spans="1:5" outlineLevel="1">
      <c r="A117" s="1048"/>
      <c r="B117" s="1051"/>
      <c r="C117" s="10" t="s">
        <v>63</v>
      </c>
      <c r="D117" s="22"/>
      <c r="E117" s="732"/>
    </row>
    <row r="118" spans="1:5" outlineLevel="1">
      <c r="A118" s="1048"/>
      <c r="B118" s="1051"/>
      <c r="C118" s="10" t="s">
        <v>864</v>
      </c>
      <c r="D118" s="174"/>
      <c r="E118" s="732"/>
    </row>
    <row r="119" spans="1:5" ht="15" customHeight="1" outlineLevel="1">
      <c r="A119" s="1048"/>
      <c r="B119" s="1051"/>
      <c r="C119" s="10" t="s">
        <v>862</v>
      </c>
      <c r="D119" s="173"/>
      <c r="E119" s="732"/>
    </row>
    <row r="120" spans="1:5" ht="15" customHeight="1" outlineLevel="1" thickBot="1">
      <c r="A120" s="1049"/>
      <c r="B120" s="1052"/>
      <c r="C120" s="27" t="s">
        <v>863</v>
      </c>
      <c r="D120" s="172"/>
      <c r="E120" s="770"/>
    </row>
    <row r="121" spans="1:5" ht="15" customHeight="1" outlineLevel="1">
      <c r="A121" s="1047" t="s">
        <v>865</v>
      </c>
      <c r="B121" s="1050" t="s">
        <v>67</v>
      </c>
      <c r="C121" s="176" t="s">
        <v>54</v>
      </c>
      <c r="D121" s="175"/>
      <c r="E121" s="731" t="s">
        <v>44</v>
      </c>
    </row>
    <row r="122" spans="1:5" outlineLevel="1">
      <c r="A122" s="1048"/>
      <c r="B122" s="1051"/>
      <c r="C122" s="27" t="s">
        <v>51</v>
      </c>
      <c r="D122" s="26"/>
      <c r="E122" s="732"/>
    </row>
    <row r="123" spans="1:5" outlineLevel="1">
      <c r="A123" s="1048"/>
      <c r="B123" s="1051"/>
      <c r="C123" s="10" t="s">
        <v>63</v>
      </c>
      <c r="D123" s="22"/>
      <c r="E123" s="732"/>
    </row>
    <row r="124" spans="1:5" outlineLevel="1">
      <c r="A124" s="1048"/>
      <c r="B124" s="1051"/>
      <c r="C124" s="10" t="s">
        <v>864</v>
      </c>
      <c r="D124" s="174"/>
      <c r="E124" s="732"/>
    </row>
    <row r="125" spans="1:5" ht="15" customHeight="1" outlineLevel="1">
      <c r="A125" s="1048"/>
      <c r="B125" s="1051"/>
      <c r="C125" s="10" t="s">
        <v>862</v>
      </c>
      <c r="D125" s="173"/>
      <c r="E125" s="732"/>
    </row>
    <row r="126" spans="1:5" ht="15" customHeight="1" outlineLevel="1" thickBot="1">
      <c r="A126" s="1049"/>
      <c r="B126" s="1052"/>
      <c r="C126" s="27" t="s">
        <v>863</v>
      </c>
      <c r="D126" s="172"/>
      <c r="E126" s="770"/>
    </row>
    <row r="127" spans="1:5" ht="15" customHeight="1" outlineLevel="1">
      <c r="A127" s="1047" t="s">
        <v>865</v>
      </c>
      <c r="B127" s="1050" t="s">
        <v>67</v>
      </c>
      <c r="C127" s="176" t="s">
        <v>54</v>
      </c>
      <c r="D127" s="175"/>
      <c r="E127" s="731" t="s">
        <v>44</v>
      </c>
    </row>
    <row r="128" spans="1:5" outlineLevel="1">
      <c r="A128" s="1048"/>
      <c r="B128" s="1051"/>
      <c r="C128" s="27" t="s">
        <v>51</v>
      </c>
      <c r="D128" s="26"/>
      <c r="E128" s="732"/>
    </row>
    <row r="129" spans="1:5" outlineLevel="1">
      <c r="A129" s="1048"/>
      <c r="B129" s="1051"/>
      <c r="C129" s="10" t="s">
        <v>63</v>
      </c>
      <c r="D129" s="22"/>
      <c r="E129" s="732"/>
    </row>
    <row r="130" spans="1:5" outlineLevel="1">
      <c r="A130" s="1048"/>
      <c r="B130" s="1051"/>
      <c r="C130" s="10" t="s">
        <v>864</v>
      </c>
      <c r="D130" s="174"/>
      <c r="E130" s="732"/>
    </row>
    <row r="131" spans="1:5" ht="15" customHeight="1" outlineLevel="1">
      <c r="A131" s="1048"/>
      <c r="B131" s="1051"/>
      <c r="C131" s="10" t="s">
        <v>862</v>
      </c>
      <c r="D131" s="173"/>
      <c r="E131" s="732"/>
    </row>
    <row r="132" spans="1:5" ht="15" customHeight="1" outlineLevel="1" thickBot="1">
      <c r="A132" s="1049"/>
      <c r="B132" s="1052"/>
      <c r="C132" s="27" t="s">
        <v>863</v>
      </c>
      <c r="D132" s="172"/>
      <c r="E132" s="770"/>
    </row>
    <row r="133" spans="1:5" ht="15" customHeight="1" outlineLevel="1">
      <c r="A133" s="1047" t="s">
        <v>865</v>
      </c>
      <c r="B133" s="1050" t="s">
        <v>67</v>
      </c>
      <c r="C133" s="176" t="s">
        <v>54</v>
      </c>
      <c r="D133" s="175"/>
      <c r="E133" s="731" t="s">
        <v>44</v>
      </c>
    </row>
    <row r="134" spans="1:5" outlineLevel="1">
      <c r="A134" s="1048"/>
      <c r="B134" s="1051"/>
      <c r="C134" s="27" t="s">
        <v>51</v>
      </c>
      <c r="D134" s="26"/>
      <c r="E134" s="732"/>
    </row>
    <row r="135" spans="1:5" outlineLevel="1">
      <c r="A135" s="1048"/>
      <c r="B135" s="1051"/>
      <c r="C135" s="10" t="s">
        <v>63</v>
      </c>
      <c r="D135" s="22"/>
      <c r="E135" s="732"/>
    </row>
    <row r="136" spans="1:5" outlineLevel="1">
      <c r="A136" s="1048"/>
      <c r="B136" s="1051"/>
      <c r="C136" s="10" t="s">
        <v>864</v>
      </c>
      <c r="D136" s="174"/>
      <c r="E136" s="732"/>
    </row>
    <row r="137" spans="1:5" ht="15" customHeight="1" outlineLevel="1">
      <c r="A137" s="1048"/>
      <c r="B137" s="1051"/>
      <c r="C137" s="10" t="s">
        <v>862</v>
      </c>
      <c r="D137" s="173"/>
      <c r="E137" s="732"/>
    </row>
    <row r="138" spans="1:5" ht="15" customHeight="1" outlineLevel="1" thickBot="1">
      <c r="A138" s="1049"/>
      <c r="B138" s="1052"/>
      <c r="C138" s="27" t="s">
        <v>863</v>
      </c>
      <c r="D138" s="172"/>
      <c r="E138" s="770"/>
    </row>
    <row r="139" spans="1:5" ht="15" customHeight="1" outlineLevel="1">
      <c r="A139" s="1047" t="s">
        <v>865</v>
      </c>
      <c r="B139" s="1050" t="s">
        <v>67</v>
      </c>
      <c r="C139" s="176" t="s">
        <v>54</v>
      </c>
      <c r="D139" s="175"/>
      <c r="E139" s="731" t="s">
        <v>44</v>
      </c>
    </row>
    <row r="140" spans="1:5" outlineLevel="1">
      <c r="A140" s="1048"/>
      <c r="B140" s="1051"/>
      <c r="C140" s="27" t="s">
        <v>51</v>
      </c>
      <c r="D140" s="26"/>
      <c r="E140" s="732"/>
    </row>
    <row r="141" spans="1:5" outlineLevel="1">
      <c r="A141" s="1048"/>
      <c r="B141" s="1051"/>
      <c r="C141" s="10" t="s">
        <v>63</v>
      </c>
      <c r="D141" s="22"/>
      <c r="E141" s="732"/>
    </row>
    <row r="142" spans="1:5" outlineLevel="1">
      <c r="A142" s="1048"/>
      <c r="B142" s="1051"/>
      <c r="C142" s="10" t="s">
        <v>864</v>
      </c>
      <c r="D142" s="174"/>
      <c r="E142" s="732"/>
    </row>
    <row r="143" spans="1:5" ht="15" customHeight="1" outlineLevel="1">
      <c r="A143" s="1048"/>
      <c r="B143" s="1051"/>
      <c r="C143" s="10" t="s">
        <v>862</v>
      </c>
      <c r="D143" s="173"/>
      <c r="E143" s="732"/>
    </row>
    <row r="144" spans="1:5" ht="15" customHeight="1" outlineLevel="1" thickBot="1">
      <c r="A144" s="1049"/>
      <c r="B144" s="1052"/>
      <c r="C144" s="27" t="s">
        <v>863</v>
      </c>
      <c r="D144" s="172"/>
      <c r="E144" s="770"/>
    </row>
    <row r="145" spans="1:5" ht="15" customHeight="1" outlineLevel="1">
      <c r="A145" s="1047" t="s">
        <v>865</v>
      </c>
      <c r="B145" s="1050" t="s">
        <v>67</v>
      </c>
      <c r="C145" s="176" t="s">
        <v>54</v>
      </c>
      <c r="D145" s="175"/>
      <c r="E145" s="731" t="s">
        <v>44</v>
      </c>
    </row>
    <row r="146" spans="1:5" outlineLevel="1">
      <c r="A146" s="1048"/>
      <c r="B146" s="1051"/>
      <c r="C146" s="27" t="s">
        <v>51</v>
      </c>
      <c r="D146" s="26"/>
      <c r="E146" s="732"/>
    </row>
    <row r="147" spans="1:5" outlineLevel="1">
      <c r="A147" s="1048"/>
      <c r="B147" s="1051"/>
      <c r="C147" s="10" t="s">
        <v>63</v>
      </c>
      <c r="D147" s="22"/>
      <c r="E147" s="732"/>
    </row>
    <row r="148" spans="1:5" outlineLevel="1">
      <c r="A148" s="1048"/>
      <c r="B148" s="1051"/>
      <c r="C148" s="10" t="s">
        <v>864</v>
      </c>
      <c r="D148" s="174"/>
      <c r="E148" s="732"/>
    </row>
    <row r="149" spans="1:5" ht="15" customHeight="1" outlineLevel="1">
      <c r="A149" s="1048"/>
      <c r="B149" s="1051"/>
      <c r="C149" s="10" t="s">
        <v>862</v>
      </c>
      <c r="D149" s="173"/>
      <c r="E149" s="732"/>
    </row>
    <row r="150" spans="1:5" ht="15" customHeight="1" outlineLevel="1" thickBot="1">
      <c r="A150" s="1049"/>
      <c r="B150" s="1052"/>
      <c r="C150" s="27" t="s">
        <v>863</v>
      </c>
      <c r="D150" s="172"/>
      <c r="E150" s="770"/>
    </row>
    <row r="151" spans="1:5" ht="15" customHeight="1" outlineLevel="1">
      <c r="A151" s="1047" t="s">
        <v>865</v>
      </c>
      <c r="B151" s="1050" t="s">
        <v>67</v>
      </c>
      <c r="C151" s="176" t="s">
        <v>54</v>
      </c>
      <c r="D151" s="175"/>
      <c r="E151" s="731" t="s">
        <v>44</v>
      </c>
    </row>
    <row r="152" spans="1:5" outlineLevel="1">
      <c r="A152" s="1048"/>
      <c r="B152" s="1051"/>
      <c r="C152" s="27" t="s">
        <v>51</v>
      </c>
      <c r="D152" s="26"/>
      <c r="E152" s="732"/>
    </row>
    <row r="153" spans="1:5" outlineLevel="1">
      <c r="A153" s="1048"/>
      <c r="B153" s="1051"/>
      <c r="C153" s="10" t="s">
        <v>63</v>
      </c>
      <c r="D153" s="22"/>
      <c r="E153" s="732"/>
    </row>
    <row r="154" spans="1:5" outlineLevel="1">
      <c r="A154" s="1048"/>
      <c r="B154" s="1051"/>
      <c r="C154" s="10" t="s">
        <v>864</v>
      </c>
      <c r="D154" s="174"/>
      <c r="E154" s="732"/>
    </row>
    <row r="155" spans="1:5" ht="15" customHeight="1" outlineLevel="1">
      <c r="A155" s="1048"/>
      <c r="B155" s="1051"/>
      <c r="C155" s="10" t="s">
        <v>862</v>
      </c>
      <c r="D155" s="173"/>
      <c r="E155" s="732"/>
    </row>
    <row r="156" spans="1:5" ht="15" customHeight="1" outlineLevel="1" thickBot="1">
      <c r="A156" s="1049"/>
      <c r="B156" s="1052"/>
      <c r="C156" s="27" t="s">
        <v>863</v>
      </c>
      <c r="D156" s="172"/>
      <c r="E156" s="770"/>
    </row>
    <row r="157" spans="1:5" ht="15" customHeight="1" outlineLevel="1">
      <c r="A157" s="1047" t="s">
        <v>865</v>
      </c>
      <c r="B157" s="1050" t="s">
        <v>67</v>
      </c>
      <c r="C157" s="176" t="s">
        <v>54</v>
      </c>
      <c r="D157" s="175"/>
      <c r="E157" s="731" t="s">
        <v>44</v>
      </c>
    </row>
    <row r="158" spans="1:5" outlineLevel="1">
      <c r="A158" s="1048"/>
      <c r="B158" s="1051"/>
      <c r="C158" s="27" t="s">
        <v>51</v>
      </c>
      <c r="D158" s="26"/>
      <c r="E158" s="732"/>
    </row>
    <row r="159" spans="1:5" outlineLevel="1">
      <c r="A159" s="1048"/>
      <c r="B159" s="1051"/>
      <c r="C159" s="10" t="s">
        <v>63</v>
      </c>
      <c r="D159" s="22"/>
      <c r="E159" s="732"/>
    </row>
    <row r="160" spans="1:5" outlineLevel="1">
      <c r="A160" s="1048"/>
      <c r="B160" s="1051"/>
      <c r="C160" s="10" t="s">
        <v>864</v>
      </c>
      <c r="D160" s="174"/>
      <c r="E160" s="732"/>
    </row>
    <row r="161" spans="1:5" ht="15" customHeight="1" outlineLevel="1">
      <c r="A161" s="1048"/>
      <c r="B161" s="1051"/>
      <c r="C161" s="10" t="s">
        <v>862</v>
      </c>
      <c r="D161" s="173"/>
      <c r="E161" s="732"/>
    </row>
    <row r="162" spans="1:5" ht="15" customHeight="1" outlineLevel="1" thickBot="1">
      <c r="A162" s="1049"/>
      <c r="B162" s="1052"/>
      <c r="C162" s="27" t="s">
        <v>863</v>
      </c>
      <c r="D162" s="172"/>
      <c r="E162" s="770"/>
    </row>
    <row r="163" spans="1:5" ht="15" customHeight="1" outlineLevel="1">
      <c r="A163" s="1047" t="s">
        <v>865</v>
      </c>
      <c r="B163" s="1050" t="s">
        <v>67</v>
      </c>
      <c r="C163" s="176" t="s">
        <v>54</v>
      </c>
      <c r="D163" s="175"/>
      <c r="E163" s="731" t="s">
        <v>44</v>
      </c>
    </row>
    <row r="164" spans="1:5" outlineLevel="1">
      <c r="A164" s="1048"/>
      <c r="B164" s="1051"/>
      <c r="C164" s="27" t="s">
        <v>51</v>
      </c>
      <c r="D164" s="26"/>
      <c r="E164" s="732"/>
    </row>
    <row r="165" spans="1:5" outlineLevel="1">
      <c r="A165" s="1048"/>
      <c r="B165" s="1051"/>
      <c r="C165" s="10" t="s">
        <v>63</v>
      </c>
      <c r="D165" s="22"/>
      <c r="E165" s="732"/>
    </row>
    <row r="166" spans="1:5" outlineLevel="1">
      <c r="A166" s="1048"/>
      <c r="B166" s="1051"/>
      <c r="C166" s="10" t="s">
        <v>864</v>
      </c>
      <c r="D166" s="174"/>
      <c r="E166" s="732"/>
    </row>
    <row r="167" spans="1:5" ht="15" customHeight="1" outlineLevel="1">
      <c r="A167" s="1048"/>
      <c r="B167" s="1051"/>
      <c r="C167" s="10" t="s">
        <v>862</v>
      </c>
      <c r="D167" s="173"/>
      <c r="E167" s="732"/>
    </row>
    <row r="168" spans="1:5" ht="15" customHeight="1" outlineLevel="1" thickBot="1">
      <c r="A168" s="1049"/>
      <c r="B168" s="1052"/>
      <c r="C168" s="27" t="s">
        <v>863</v>
      </c>
      <c r="D168" s="172"/>
      <c r="E168" s="770"/>
    </row>
    <row r="169" spans="1:5" ht="15" customHeight="1" outlineLevel="1">
      <c r="A169" s="1047" t="s">
        <v>865</v>
      </c>
      <c r="B169" s="1050" t="s">
        <v>67</v>
      </c>
      <c r="C169" s="176" t="s">
        <v>54</v>
      </c>
      <c r="D169" s="175"/>
      <c r="E169" s="731" t="s">
        <v>44</v>
      </c>
    </row>
    <row r="170" spans="1:5" outlineLevel="1">
      <c r="A170" s="1048"/>
      <c r="B170" s="1051"/>
      <c r="C170" s="27" t="s">
        <v>51</v>
      </c>
      <c r="D170" s="26"/>
      <c r="E170" s="732"/>
    </row>
    <row r="171" spans="1:5" outlineLevel="1">
      <c r="A171" s="1048"/>
      <c r="B171" s="1051"/>
      <c r="C171" s="10" t="s">
        <v>63</v>
      </c>
      <c r="D171" s="22"/>
      <c r="E171" s="732"/>
    </row>
    <row r="172" spans="1:5" outlineLevel="1">
      <c r="A172" s="1048"/>
      <c r="B172" s="1051"/>
      <c r="C172" s="10" t="s">
        <v>864</v>
      </c>
      <c r="D172" s="174"/>
      <c r="E172" s="732"/>
    </row>
    <row r="173" spans="1:5" ht="15" customHeight="1" outlineLevel="1">
      <c r="A173" s="1048"/>
      <c r="B173" s="1051"/>
      <c r="C173" s="10" t="s">
        <v>862</v>
      </c>
      <c r="D173" s="173"/>
      <c r="E173" s="732"/>
    </row>
    <row r="174" spans="1:5" ht="15" customHeight="1" outlineLevel="1" thickBot="1">
      <c r="A174" s="1049"/>
      <c r="B174" s="1052"/>
      <c r="C174" s="27" t="s">
        <v>863</v>
      </c>
      <c r="D174" s="172"/>
      <c r="E174" s="770"/>
    </row>
    <row r="175" spans="1:5" ht="15" customHeight="1" outlineLevel="1">
      <c r="A175" s="1047" t="s">
        <v>865</v>
      </c>
      <c r="B175" s="1050" t="s">
        <v>67</v>
      </c>
      <c r="C175" s="176" t="s">
        <v>54</v>
      </c>
      <c r="D175" s="175"/>
      <c r="E175" s="731" t="s">
        <v>44</v>
      </c>
    </row>
    <row r="176" spans="1:5" outlineLevel="1">
      <c r="A176" s="1048"/>
      <c r="B176" s="1051"/>
      <c r="C176" s="27" t="s">
        <v>51</v>
      </c>
      <c r="D176" s="26"/>
      <c r="E176" s="732"/>
    </row>
    <row r="177" spans="1:5" outlineLevel="1">
      <c r="A177" s="1048"/>
      <c r="B177" s="1051"/>
      <c r="C177" s="10" t="s">
        <v>63</v>
      </c>
      <c r="D177" s="22"/>
      <c r="E177" s="732"/>
    </row>
    <row r="178" spans="1:5" outlineLevel="1">
      <c r="A178" s="1048"/>
      <c r="B178" s="1051"/>
      <c r="C178" s="10" t="s">
        <v>864</v>
      </c>
      <c r="D178" s="174"/>
      <c r="E178" s="732"/>
    </row>
    <row r="179" spans="1:5" ht="15" customHeight="1" outlineLevel="1">
      <c r="A179" s="1048"/>
      <c r="B179" s="1051"/>
      <c r="C179" s="10" t="s">
        <v>862</v>
      </c>
      <c r="D179" s="173"/>
      <c r="E179" s="732"/>
    </row>
    <row r="180" spans="1:5" ht="15" customHeight="1" outlineLevel="1" thickBot="1">
      <c r="A180" s="1049"/>
      <c r="B180" s="1052"/>
      <c r="C180" s="27" t="s">
        <v>863</v>
      </c>
      <c r="D180" s="172"/>
      <c r="E180" s="770"/>
    </row>
    <row r="181" spans="1:5" ht="15" customHeight="1" outlineLevel="1">
      <c r="A181" s="1047" t="s">
        <v>865</v>
      </c>
      <c r="B181" s="1050" t="s">
        <v>67</v>
      </c>
      <c r="C181" s="176" t="s">
        <v>54</v>
      </c>
      <c r="D181" s="175"/>
      <c r="E181" s="731" t="s">
        <v>44</v>
      </c>
    </row>
    <row r="182" spans="1:5" outlineLevel="1">
      <c r="A182" s="1048"/>
      <c r="B182" s="1051"/>
      <c r="C182" s="27" t="s">
        <v>51</v>
      </c>
      <c r="D182" s="26"/>
      <c r="E182" s="732"/>
    </row>
    <row r="183" spans="1:5" outlineLevel="1">
      <c r="A183" s="1048"/>
      <c r="B183" s="1051"/>
      <c r="C183" s="10" t="s">
        <v>63</v>
      </c>
      <c r="D183" s="22"/>
      <c r="E183" s="732"/>
    </row>
    <row r="184" spans="1:5" outlineLevel="1">
      <c r="A184" s="1048"/>
      <c r="B184" s="1051"/>
      <c r="C184" s="10" t="s">
        <v>864</v>
      </c>
      <c r="D184" s="174"/>
      <c r="E184" s="732"/>
    </row>
    <row r="185" spans="1:5" ht="15" customHeight="1" outlineLevel="1">
      <c r="A185" s="1048"/>
      <c r="B185" s="1051"/>
      <c r="C185" s="10" t="s">
        <v>862</v>
      </c>
      <c r="D185" s="173"/>
      <c r="E185" s="732"/>
    </row>
    <row r="186" spans="1:5" ht="15" customHeight="1" outlineLevel="1" thickBot="1">
      <c r="A186" s="1049"/>
      <c r="B186" s="1052"/>
      <c r="C186" s="27" t="s">
        <v>863</v>
      </c>
      <c r="D186" s="172"/>
      <c r="E186" s="770"/>
    </row>
    <row r="187" spans="1:5" ht="15" customHeight="1" collapsed="1">
      <c r="A187" s="1047" t="s">
        <v>865</v>
      </c>
      <c r="B187" s="1050" t="s">
        <v>66</v>
      </c>
      <c r="C187" s="33" t="s">
        <v>62</v>
      </c>
      <c r="D187" s="171"/>
      <c r="E187" s="1054" t="s">
        <v>3118</v>
      </c>
    </row>
    <row r="188" spans="1:5" ht="15" customHeight="1">
      <c r="A188" s="1048"/>
      <c r="B188" s="1051"/>
      <c r="C188" s="170" t="s">
        <v>863</v>
      </c>
      <c r="D188" s="25"/>
      <c r="E188" s="1055"/>
    </row>
    <row r="189" spans="1:5" ht="15" customHeight="1" thickBot="1">
      <c r="A189" s="1049"/>
      <c r="B189" s="1052"/>
      <c r="C189" s="169" t="s">
        <v>862</v>
      </c>
      <c r="D189" s="168"/>
      <c r="E189" s="1056"/>
    </row>
    <row r="190" spans="1:5" ht="15" customHeight="1" outlineLevel="1">
      <c r="A190" s="1047" t="s">
        <v>69</v>
      </c>
      <c r="B190" s="1050" t="s">
        <v>66</v>
      </c>
      <c r="C190" s="33" t="s">
        <v>62</v>
      </c>
      <c r="D190" s="171"/>
      <c r="E190" s="731" t="s">
        <v>44</v>
      </c>
    </row>
    <row r="191" spans="1:5" outlineLevel="1">
      <c r="A191" s="1048"/>
      <c r="B191" s="1051"/>
      <c r="C191" s="170" t="s">
        <v>863</v>
      </c>
      <c r="D191" s="25"/>
      <c r="E191" s="732"/>
    </row>
    <row r="192" spans="1:5" ht="15" customHeight="1" outlineLevel="1" thickBot="1">
      <c r="A192" s="1049"/>
      <c r="B192" s="1052"/>
      <c r="C192" s="169" t="s">
        <v>862</v>
      </c>
      <c r="D192" s="168"/>
      <c r="E192" s="770"/>
    </row>
    <row r="193" spans="1:5" outlineLevel="1">
      <c r="A193" s="1047" t="s">
        <v>69</v>
      </c>
      <c r="B193" s="1050" t="s">
        <v>66</v>
      </c>
      <c r="C193" s="33" t="s">
        <v>62</v>
      </c>
      <c r="D193" s="171"/>
      <c r="E193" s="731" t="s">
        <v>44</v>
      </c>
    </row>
    <row r="194" spans="1:5" ht="15" customHeight="1" outlineLevel="1">
      <c r="A194" s="1048"/>
      <c r="B194" s="1051"/>
      <c r="C194" s="170" t="s">
        <v>863</v>
      </c>
      <c r="D194" s="25"/>
      <c r="E194" s="732"/>
    </row>
    <row r="195" spans="1:5" ht="15.75" outlineLevel="1" thickBot="1">
      <c r="A195" s="1049"/>
      <c r="B195" s="1052"/>
      <c r="C195" s="169" t="s">
        <v>862</v>
      </c>
      <c r="D195" s="168"/>
      <c r="E195" s="770"/>
    </row>
    <row r="196" spans="1:5" ht="15" customHeight="1" outlineLevel="1">
      <c r="A196" s="1047" t="s">
        <v>69</v>
      </c>
      <c r="B196" s="1050" t="s">
        <v>66</v>
      </c>
      <c r="C196" s="33" t="s">
        <v>62</v>
      </c>
      <c r="D196" s="171"/>
      <c r="E196" s="731" t="s">
        <v>44</v>
      </c>
    </row>
    <row r="197" spans="1:5" outlineLevel="1">
      <c r="A197" s="1048"/>
      <c r="B197" s="1051"/>
      <c r="C197" s="170" t="s">
        <v>863</v>
      </c>
      <c r="D197" s="25"/>
      <c r="E197" s="732"/>
    </row>
    <row r="198" spans="1:5" ht="15" customHeight="1" outlineLevel="1" thickBot="1">
      <c r="A198" s="1049"/>
      <c r="B198" s="1052"/>
      <c r="C198" s="169" t="s">
        <v>862</v>
      </c>
      <c r="D198" s="168"/>
      <c r="E198" s="770"/>
    </row>
    <row r="199" spans="1:5" outlineLevel="1">
      <c r="A199" s="1047" t="s">
        <v>69</v>
      </c>
      <c r="B199" s="1050" t="s">
        <v>66</v>
      </c>
      <c r="C199" s="33" t="s">
        <v>62</v>
      </c>
      <c r="D199" s="171"/>
      <c r="E199" s="731" t="s">
        <v>44</v>
      </c>
    </row>
    <row r="200" spans="1:5" ht="15" customHeight="1" outlineLevel="1">
      <c r="A200" s="1048"/>
      <c r="B200" s="1051"/>
      <c r="C200" s="170" t="s">
        <v>863</v>
      </c>
      <c r="D200" s="25"/>
      <c r="E200" s="732"/>
    </row>
    <row r="201" spans="1:5" ht="15.75" outlineLevel="1" thickBot="1">
      <c r="A201" s="1049"/>
      <c r="B201" s="1052"/>
      <c r="C201" s="169" t="s">
        <v>862</v>
      </c>
      <c r="D201" s="168"/>
      <c r="E201" s="770"/>
    </row>
    <row r="202" spans="1:5" ht="15" customHeight="1" outlineLevel="1">
      <c r="A202" s="1047" t="s">
        <v>69</v>
      </c>
      <c r="B202" s="1050" t="s">
        <v>66</v>
      </c>
      <c r="C202" s="33" t="s">
        <v>62</v>
      </c>
      <c r="D202" s="171"/>
      <c r="E202" s="731" t="s">
        <v>44</v>
      </c>
    </row>
    <row r="203" spans="1:5" outlineLevel="1">
      <c r="A203" s="1048"/>
      <c r="B203" s="1051"/>
      <c r="C203" s="170" t="s">
        <v>863</v>
      </c>
      <c r="D203" s="25"/>
      <c r="E203" s="732"/>
    </row>
    <row r="204" spans="1:5" ht="15" customHeight="1" outlineLevel="1" thickBot="1">
      <c r="A204" s="1049"/>
      <c r="B204" s="1052"/>
      <c r="C204" s="169" t="s">
        <v>862</v>
      </c>
      <c r="D204" s="168"/>
      <c r="E204" s="770"/>
    </row>
    <row r="205" spans="1:5" outlineLevel="1">
      <c r="A205" s="1047" t="s">
        <v>69</v>
      </c>
      <c r="B205" s="1050" t="s">
        <v>66</v>
      </c>
      <c r="C205" s="33" t="s">
        <v>62</v>
      </c>
      <c r="D205" s="171"/>
      <c r="E205" s="731" t="s">
        <v>44</v>
      </c>
    </row>
    <row r="206" spans="1:5" ht="15" customHeight="1" outlineLevel="1">
      <c r="A206" s="1048"/>
      <c r="B206" s="1051"/>
      <c r="C206" s="170" t="s">
        <v>863</v>
      </c>
      <c r="D206" s="25"/>
      <c r="E206" s="732"/>
    </row>
    <row r="207" spans="1:5" ht="15.75" outlineLevel="1" thickBot="1">
      <c r="A207" s="1049"/>
      <c r="B207" s="1052"/>
      <c r="C207" s="169" t="s">
        <v>862</v>
      </c>
      <c r="D207" s="168"/>
      <c r="E207" s="770"/>
    </row>
    <row r="208" spans="1:5" ht="15" customHeight="1" outlineLevel="1">
      <c r="A208" s="1047" t="s">
        <v>69</v>
      </c>
      <c r="B208" s="1050" t="s">
        <v>66</v>
      </c>
      <c r="C208" s="33" t="s">
        <v>62</v>
      </c>
      <c r="D208" s="171"/>
      <c r="E208" s="731" t="s">
        <v>44</v>
      </c>
    </row>
    <row r="209" spans="1:5" outlineLevel="1">
      <c r="A209" s="1048"/>
      <c r="B209" s="1051"/>
      <c r="C209" s="170" t="s">
        <v>863</v>
      </c>
      <c r="D209" s="25"/>
      <c r="E209" s="732"/>
    </row>
    <row r="210" spans="1:5" ht="15" customHeight="1" outlineLevel="1" thickBot="1">
      <c r="A210" s="1049"/>
      <c r="B210" s="1052"/>
      <c r="C210" s="169" t="s">
        <v>862</v>
      </c>
      <c r="D210" s="168"/>
      <c r="E210" s="770"/>
    </row>
    <row r="211" spans="1:5" outlineLevel="1">
      <c r="A211" s="1047" t="s">
        <v>69</v>
      </c>
      <c r="B211" s="1050" t="s">
        <v>66</v>
      </c>
      <c r="C211" s="33" t="s">
        <v>62</v>
      </c>
      <c r="D211" s="171"/>
      <c r="E211" s="731" t="s">
        <v>44</v>
      </c>
    </row>
    <row r="212" spans="1:5" ht="15" customHeight="1" outlineLevel="1">
      <c r="A212" s="1048"/>
      <c r="B212" s="1051"/>
      <c r="C212" s="170" t="s">
        <v>863</v>
      </c>
      <c r="D212" s="25"/>
      <c r="E212" s="732"/>
    </row>
    <row r="213" spans="1:5" ht="15.75" outlineLevel="1" thickBot="1">
      <c r="A213" s="1049"/>
      <c r="B213" s="1052"/>
      <c r="C213" s="169" t="s">
        <v>862</v>
      </c>
      <c r="D213" s="168"/>
      <c r="E213" s="770"/>
    </row>
    <row r="214" spans="1:5" ht="15" customHeight="1" outlineLevel="1">
      <c r="A214" s="1047" t="s">
        <v>69</v>
      </c>
      <c r="B214" s="1050" t="s">
        <v>66</v>
      </c>
      <c r="C214" s="33" t="s">
        <v>62</v>
      </c>
      <c r="D214" s="171"/>
      <c r="E214" s="731" t="s">
        <v>44</v>
      </c>
    </row>
    <row r="215" spans="1:5" outlineLevel="1">
      <c r="A215" s="1048"/>
      <c r="B215" s="1051"/>
      <c r="C215" s="170" t="s">
        <v>863</v>
      </c>
      <c r="D215" s="25"/>
      <c r="E215" s="732"/>
    </row>
    <row r="216" spans="1:5" ht="15" customHeight="1" outlineLevel="1" thickBot="1">
      <c r="A216" s="1049"/>
      <c r="B216" s="1052"/>
      <c r="C216" s="169" t="s">
        <v>862</v>
      </c>
      <c r="D216" s="168"/>
      <c r="E216" s="770"/>
    </row>
    <row r="217" spans="1:5" outlineLevel="1">
      <c r="A217" s="1047" t="s">
        <v>69</v>
      </c>
      <c r="B217" s="1050" t="s">
        <v>66</v>
      </c>
      <c r="C217" s="33" t="s">
        <v>62</v>
      </c>
      <c r="D217" s="171"/>
      <c r="E217" s="731" t="s">
        <v>44</v>
      </c>
    </row>
    <row r="218" spans="1:5" ht="15" customHeight="1" outlineLevel="1">
      <c r="A218" s="1048"/>
      <c r="B218" s="1051"/>
      <c r="C218" s="170" t="s">
        <v>863</v>
      </c>
      <c r="D218" s="25"/>
      <c r="E218" s="732"/>
    </row>
    <row r="219" spans="1:5" ht="15.75" outlineLevel="1" thickBot="1">
      <c r="A219" s="1049"/>
      <c r="B219" s="1052"/>
      <c r="C219" s="169" t="s">
        <v>862</v>
      </c>
      <c r="D219" s="168"/>
      <c r="E219" s="770"/>
    </row>
    <row r="220" spans="1:5" ht="15" customHeight="1" outlineLevel="1">
      <c r="A220" s="1047" t="s">
        <v>69</v>
      </c>
      <c r="B220" s="1050" t="s">
        <v>66</v>
      </c>
      <c r="C220" s="33" t="s">
        <v>62</v>
      </c>
      <c r="D220" s="171"/>
      <c r="E220" s="731" t="s">
        <v>44</v>
      </c>
    </row>
    <row r="221" spans="1:5" outlineLevel="1">
      <c r="A221" s="1048"/>
      <c r="B221" s="1051"/>
      <c r="C221" s="170" t="s">
        <v>863</v>
      </c>
      <c r="D221" s="25"/>
      <c r="E221" s="732"/>
    </row>
    <row r="222" spans="1:5" ht="15" customHeight="1" outlineLevel="1" thickBot="1">
      <c r="A222" s="1049"/>
      <c r="B222" s="1052"/>
      <c r="C222" s="169" t="s">
        <v>862</v>
      </c>
      <c r="D222" s="168"/>
      <c r="E222" s="770"/>
    </row>
    <row r="223" spans="1:5" outlineLevel="1">
      <c r="A223" s="1047" t="s">
        <v>69</v>
      </c>
      <c r="B223" s="1050" t="s">
        <v>66</v>
      </c>
      <c r="C223" s="33" t="s">
        <v>62</v>
      </c>
      <c r="D223" s="171"/>
      <c r="E223" s="731" t="s">
        <v>44</v>
      </c>
    </row>
    <row r="224" spans="1:5" ht="15" customHeight="1" outlineLevel="1">
      <c r="A224" s="1048"/>
      <c r="B224" s="1051"/>
      <c r="C224" s="170" t="s">
        <v>863</v>
      </c>
      <c r="D224" s="25"/>
      <c r="E224" s="732"/>
    </row>
    <row r="225" spans="1:5" ht="15.75" outlineLevel="1" thickBot="1">
      <c r="A225" s="1049"/>
      <c r="B225" s="1052"/>
      <c r="C225" s="169" t="s">
        <v>862</v>
      </c>
      <c r="D225" s="168"/>
      <c r="E225" s="770"/>
    </row>
    <row r="226" spans="1:5" ht="15" customHeight="1" outlineLevel="1">
      <c r="A226" s="1047" t="s">
        <v>69</v>
      </c>
      <c r="B226" s="1050" t="s">
        <v>66</v>
      </c>
      <c r="C226" s="33" t="s">
        <v>62</v>
      </c>
      <c r="D226" s="171"/>
      <c r="E226" s="731" t="s">
        <v>44</v>
      </c>
    </row>
    <row r="227" spans="1:5" outlineLevel="1">
      <c r="A227" s="1048"/>
      <c r="B227" s="1051"/>
      <c r="C227" s="170" t="s">
        <v>863</v>
      </c>
      <c r="D227" s="25"/>
      <c r="E227" s="732"/>
    </row>
    <row r="228" spans="1:5" ht="15" customHeight="1" outlineLevel="1" thickBot="1">
      <c r="A228" s="1049"/>
      <c r="B228" s="1052"/>
      <c r="C228" s="169" t="s">
        <v>862</v>
      </c>
      <c r="D228" s="168"/>
      <c r="E228" s="770"/>
    </row>
    <row r="229" spans="1:5" outlineLevel="1">
      <c r="A229" s="1047" t="s">
        <v>69</v>
      </c>
      <c r="B229" s="1050" t="s">
        <v>66</v>
      </c>
      <c r="C229" s="33" t="s">
        <v>62</v>
      </c>
      <c r="D229" s="171"/>
      <c r="E229" s="731" t="s">
        <v>44</v>
      </c>
    </row>
    <row r="230" spans="1:5" ht="15" customHeight="1" outlineLevel="1">
      <c r="A230" s="1048"/>
      <c r="B230" s="1051"/>
      <c r="C230" s="170" t="s">
        <v>863</v>
      </c>
      <c r="D230" s="25"/>
      <c r="E230" s="732"/>
    </row>
    <row r="231" spans="1:5" ht="15.75" outlineLevel="1" thickBot="1">
      <c r="A231" s="1049"/>
      <c r="B231" s="1052"/>
      <c r="C231" s="169" t="s">
        <v>862</v>
      </c>
      <c r="D231" s="168"/>
      <c r="E231" s="770"/>
    </row>
    <row r="232" spans="1:5" ht="15" customHeight="1" outlineLevel="1">
      <c r="A232" s="1047" t="s">
        <v>69</v>
      </c>
      <c r="B232" s="1050" t="s">
        <v>66</v>
      </c>
      <c r="C232" s="33" t="s">
        <v>62</v>
      </c>
      <c r="D232" s="171"/>
      <c r="E232" s="731" t="s">
        <v>44</v>
      </c>
    </row>
    <row r="233" spans="1:5" outlineLevel="1">
      <c r="A233" s="1048"/>
      <c r="B233" s="1051"/>
      <c r="C233" s="170" t="s">
        <v>863</v>
      </c>
      <c r="D233" s="25"/>
      <c r="E233" s="732"/>
    </row>
    <row r="234" spans="1:5" ht="15" customHeight="1" outlineLevel="1" thickBot="1">
      <c r="A234" s="1049"/>
      <c r="B234" s="1052"/>
      <c r="C234" s="169" t="s">
        <v>862</v>
      </c>
      <c r="D234" s="168"/>
      <c r="E234" s="770"/>
    </row>
    <row r="235" spans="1:5" outlineLevel="1">
      <c r="A235" s="1047" t="s">
        <v>69</v>
      </c>
      <c r="B235" s="1050" t="s">
        <v>66</v>
      </c>
      <c r="C235" s="33" t="s">
        <v>62</v>
      </c>
      <c r="D235" s="171"/>
      <c r="E235" s="731" t="s">
        <v>44</v>
      </c>
    </row>
    <row r="236" spans="1:5" ht="15" customHeight="1" outlineLevel="1">
      <c r="A236" s="1048"/>
      <c r="B236" s="1051"/>
      <c r="C236" s="170" t="s">
        <v>863</v>
      </c>
      <c r="D236" s="25"/>
      <c r="E236" s="732"/>
    </row>
    <row r="237" spans="1:5" ht="15.75" outlineLevel="1" thickBot="1">
      <c r="A237" s="1049"/>
      <c r="B237" s="1052"/>
      <c r="C237" s="169" t="s">
        <v>862</v>
      </c>
      <c r="D237" s="168"/>
      <c r="E237" s="770"/>
    </row>
    <row r="238" spans="1:5" ht="15" customHeight="1" outlineLevel="1">
      <c r="A238" s="1047" t="s">
        <v>69</v>
      </c>
      <c r="B238" s="1050" t="s">
        <v>66</v>
      </c>
      <c r="C238" s="33" t="s">
        <v>62</v>
      </c>
      <c r="D238" s="171"/>
      <c r="E238" s="731" t="s">
        <v>44</v>
      </c>
    </row>
    <row r="239" spans="1:5" outlineLevel="1">
      <c r="A239" s="1048"/>
      <c r="B239" s="1051"/>
      <c r="C239" s="170" t="s">
        <v>863</v>
      </c>
      <c r="D239" s="25"/>
      <c r="E239" s="732"/>
    </row>
    <row r="240" spans="1:5" ht="15" customHeight="1" outlineLevel="1" thickBot="1">
      <c r="A240" s="1049"/>
      <c r="B240" s="1052"/>
      <c r="C240" s="169" t="s">
        <v>862</v>
      </c>
      <c r="D240" s="168"/>
      <c r="E240" s="770"/>
    </row>
    <row r="241" spans="1:5" outlineLevel="1">
      <c r="A241" s="1047" t="s">
        <v>69</v>
      </c>
      <c r="B241" s="1050" t="s">
        <v>66</v>
      </c>
      <c r="C241" s="33" t="s">
        <v>62</v>
      </c>
      <c r="D241" s="171"/>
      <c r="E241" s="731" t="s">
        <v>44</v>
      </c>
    </row>
    <row r="242" spans="1:5" ht="15" customHeight="1" outlineLevel="1">
      <c r="A242" s="1048"/>
      <c r="B242" s="1051"/>
      <c r="C242" s="170" t="s">
        <v>863</v>
      </c>
      <c r="D242" s="25"/>
      <c r="E242" s="732"/>
    </row>
    <row r="243" spans="1:5" ht="15.75" outlineLevel="1" thickBot="1">
      <c r="A243" s="1049"/>
      <c r="B243" s="1052"/>
      <c r="C243" s="169" t="s">
        <v>862</v>
      </c>
      <c r="D243" s="168"/>
      <c r="E243" s="770"/>
    </row>
    <row r="244" spans="1:5" ht="15" customHeight="1" outlineLevel="1">
      <c r="A244" s="1047" t="s">
        <v>69</v>
      </c>
      <c r="B244" s="1050" t="s">
        <v>66</v>
      </c>
      <c r="C244" s="33" t="s">
        <v>62</v>
      </c>
      <c r="D244" s="171"/>
      <c r="E244" s="731" t="s">
        <v>44</v>
      </c>
    </row>
    <row r="245" spans="1:5" outlineLevel="1">
      <c r="A245" s="1048"/>
      <c r="B245" s="1051"/>
      <c r="C245" s="170" t="s">
        <v>863</v>
      </c>
      <c r="D245" s="25"/>
      <c r="E245" s="732"/>
    </row>
    <row r="246" spans="1:5" ht="15" customHeight="1" outlineLevel="1" thickBot="1">
      <c r="A246" s="1049"/>
      <c r="B246" s="1052"/>
      <c r="C246" s="169" t="s">
        <v>862</v>
      </c>
      <c r="D246" s="168"/>
      <c r="E246" s="770"/>
    </row>
    <row r="247" spans="1:5" outlineLevel="1">
      <c r="A247" s="1047" t="s">
        <v>69</v>
      </c>
      <c r="B247" s="1050" t="s">
        <v>66</v>
      </c>
      <c r="C247" s="33" t="s">
        <v>62</v>
      </c>
      <c r="D247" s="171"/>
      <c r="E247" s="731" t="s">
        <v>44</v>
      </c>
    </row>
    <row r="248" spans="1:5" ht="15" customHeight="1" outlineLevel="1">
      <c r="A248" s="1048"/>
      <c r="B248" s="1051"/>
      <c r="C248" s="170" t="s">
        <v>863</v>
      </c>
      <c r="D248" s="25"/>
      <c r="E248" s="732"/>
    </row>
    <row r="249" spans="1:5" ht="15.75" outlineLevel="1" thickBot="1">
      <c r="A249" s="1049"/>
      <c r="B249" s="1052"/>
      <c r="C249" s="169" t="s">
        <v>862</v>
      </c>
      <c r="D249" s="168"/>
      <c r="E249" s="770"/>
    </row>
    <row r="250" spans="1:5" ht="15" customHeight="1" outlineLevel="1">
      <c r="A250" s="1047" t="s">
        <v>69</v>
      </c>
      <c r="B250" s="1050" t="s">
        <v>66</v>
      </c>
      <c r="C250" s="33" t="s">
        <v>62</v>
      </c>
      <c r="D250" s="171"/>
      <c r="E250" s="731" t="s">
        <v>44</v>
      </c>
    </row>
    <row r="251" spans="1:5" outlineLevel="1">
      <c r="A251" s="1048"/>
      <c r="B251" s="1051"/>
      <c r="C251" s="170" t="s">
        <v>863</v>
      </c>
      <c r="D251" s="25"/>
      <c r="E251" s="732"/>
    </row>
    <row r="252" spans="1:5" ht="15" customHeight="1" outlineLevel="1" thickBot="1">
      <c r="A252" s="1049"/>
      <c r="B252" s="1052"/>
      <c r="C252" s="169" t="s">
        <v>862</v>
      </c>
      <c r="D252" s="168"/>
      <c r="E252" s="770"/>
    </row>
    <row r="253" spans="1:5" outlineLevel="1">
      <c r="A253" s="1047" t="s">
        <v>69</v>
      </c>
      <c r="B253" s="1050" t="s">
        <v>66</v>
      </c>
      <c r="C253" s="33" t="s">
        <v>62</v>
      </c>
      <c r="D253" s="171"/>
      <c r="E253" s="731" t="s">
        <v>44</v>
      </c>
    </row>
    <row r="254" spans="1:5" ht="15" customHeight="1" outlineLevel="1">
      <c r="A254" s="1048"/>
      <c r="B254" s="1051"/>
      <c r="C254" s="170" t="s">
        <v>863</v>
      </c>
      <c r="D254" s="25"/>
      <c r="E254" s="732"/>
    </row>
    <row r="255" spans="1:5" ht="15.75" outlineLevel="1" thickBot="1">
      <c r="A255" s="1049"/>
      <c r="B255" s="1052"/>
      <c r="C255" s="169" t="s">
        <v>862</v>
      </c>
      <c r="D255" s="168"/>
      <c r="E255" s="770"/>
    </row>
    <row r="256" spans="1:5" ht="15" customHeight="1" outlineLevel="1">
      <c r="A256" s="1047" t="s">
        <v>69</v>
      </c>
      <c r="B256" s="1050" t="s">
        <v>66</v>
      </c>
      <c r="C256" s="33" t="s">
        <v>62</v>
      </c>
      <c r="D256" s="171"/>
      <c r="E256" s="731" t="s">
        <v>44</v>
      </c>
    </row>
    <row r="257" spans="1:5" outlineLevel="1">
      <c r="A257" s="1048"/>
      <c r="B257" s="1051"/>
      <c r="C257" s="170" t="s">
        <v>863</v>
      </c>
      <c r="D257" s="25"/>
      <c r="E257" s="732"/>
    </row>
    <row r="258" spans="1:5" ht="15" customHeight="1" outlineLevel="1" thickBot="1">
      <c r="A258" s="1049"/>
      <c r="B258" s="1052"/>
      <c r="C258" s="169" t="s">
        <v>862</v>
      </c>
      <c r="D258" s="168"/>
      <c r="E258" s="770"/>
    </row>
    <row r="259" spans="1:5" outlineLevel="1">
      <c r="A259" s="1047" t="s">
        <v>69</v>
      </c>
      <c r="B259" s="1050" t="s">
        <v>66</v>
      </c>
      <c r="C259" s="33" t="s">
        <v>62</v>
      </c>
      <c r="D259" s="171"/>
      <c r="E259" s="731" t="s">
        <v>44</v>
      </c>
    </row>
    <row r="260" spans="1:5" ht="15" customHeight="1" outlineLevel="1">
      <c r="A260" s="1048"/>
      <c r="B260" s="1051"/>
      <c r="C260" s="170" t="s">
        <v>863</v>
      </c>
      <c r="D260" s="25"/>
      <c r="E260" s="732"/>
    </row>
    <row r="261" spans="1:5" ht="15.75" outlineLevel="1" thickBot="1">
      <c r="A261" s="1049"/>
      <c r="B261" s="1052"/>
      <c r="C261" s="169" t="s">
        <v>862</v>
      </c>
      <c r="D261" s="168"/>
      <c r="E261" s="770"/>
    </row>
    <row r="262" spans="1:5" ht="15" customHeight="1" outlineLevel="1">
      <c r="A262" s="1047" t="s">
        <v>69</v>
      </c>
      <c r="B262" s="1050" t="s">
        <v>66</v>
      </c>
      <c r="C262" s="33" t="s">
        <v>62</v>
      </c>
      <c r="D262" s="171"/>
      <c r="E262" s="731" t="s">
        <v>44</v>
      </c>
    </row>
    <row r="263" spans="1:5" outlineLevel="1">
      <c r="A263" s="1048"/>
      <c r="B263" s="1051"/>
      <c r="C263" s="170" t="s">
        <v>863</v>
      </c>
      <c r="D263" s="25"/>
      <c r="E263" s="732"/>
    </row>
    <row r="264" spans="1:5" ht="15" customHeight="1" outlineLevel="1" thickBot="1">
      <c r="A264" s="1049"/>
      <c r="B264" s="1052"/>
      <c r="C264" s="169" t="s">
        <v>862</v>
      </c>
      <c r="D264" s="168"/>
      <c r="E264" s="770"/>
    </row>
    <row r="265" spans="1:5" outlineLevel="1">
      <c r="A265" s="1047" t="s">
        <v>69</v>
      </c>
      <c r="B265" s="1050" t="s">
        <v>66</v>
      </c>
      <c r="C265" s="33" t="s">
        <v>62</v>
      </c>
      <c r="D265" s="171"/>
      <c r="E265" s="731" t="s">
        <v>44</v>
      </c>
    </row>
    <row r="266" spans="1:5" ht="15" customHeight="1" outlineLevel="1">
      <c r="A266" s="1048"/>
      <c r="B266" s="1051"/>
      <c r="C266" s="170" t="s">
        <v>863</v>
      </c>
      <c r="D266" s="25"/>
      <c r="E266" s="732"/>
    </row>
    <row r="267" spans="1:5" ht="15.75" outlineLevel="1" thickBot="1">
      <c r="A267" s="1049"/>
      <c r="B267" s="1052"/>
      <c r="C267" s="169" t="s">
        <v>862</v>
      </c>
      <c r="D267" s="168"/>
      <c r="E267" s="770"/>
    </row>
    <row r="268" spans="1:5" ht="15" customHeight="1" outlineLevel="1">
      <c r="A268" s="1047" t="s">
        <v>69</v>
      </c>
      <c r="B268" s="1050" t="s">
        <v>66</v>
      </c>
      <c r="C268" s="33" t="s">
        <v>62</v>
      </c>
      <c r="D268" s="171"/>
      <c r="E268" s="731" t="s">
        <v>44</v>
      </c>
    </row>
    <row r="269" spans="1:5" outlineLevel="1">
      <c r="A269" s="1048"/>
      <c r="B269" s="1051"/>
      <c r="C269" s="170" t="s">
        <v>863</v>
      </c>
      <c r="D269" s="25"/>
      <c r="E269" s="732"/>
    </row>
    <row r="270" spans="1:5" ht="15" customHeight="1" outlineLevel="1" thickBot="1">
      <c r="A270" s="1049"/>
      <c r="B270" s="1052"/>
      <c r="C270" s="169" t="s">
        <v>862</v>
      </c>
      <c r="D270" s="168"/>
      <c r="E270" s="770"/>
    </row>
    <row r="271" spans="1:5" outlineLevel="1">
      <c r="A271" s="1047" t="s">
        <v>69</v>
      </c>
      <c r="B271" s="1050" t="s">
        <v>66</v>
      </c>
      <c r="C271" s="33" t="s">
        <v>62</v>
      </c>
      <c r="D271" s="171"/>
      <c r="E271" s="731" t="s">
        <v>44</v>
      </c>
    </row>
    <row r="272" spans="1:5" ht="15" customHeight="1" outlineLevel="1">
      <c r="A272" s="1048"/>
      <c r="B272" s="1051"/>
      <c r="C272" s="170" t="s">
        <v>863</v>
      </c>
      <c r="D272" s="25"/>
      <c r="E272" s="732"/>
    </row>
    <row r="273" spans="1:5" ht="15.75" outlineLevel="1" thickBot="1">
      <c r="A273" s="1049"/>
      <c r="B273" s="1052"/>
      <c r="C273" s="169" t="s">
        <v>862</v>
      </c>
      <c r="D273" s="168"/>
      <c r="E273" s="770"/>
    </row>
    <row r="274" spans="1:5" ht="15" customHeight="1" outlineLevel="1">
      <c r="A274" s="1047" t="s">
        <v>69</v>
      </c>
      <c r="B274" s="1050" t="s">
        <v>66</v>
      </c>
      <c r="C274" s="33" t="s">
        <v>62</v>
      </c>
      <c r="D274" s="171"/>
      <c r="E274" s="731" t="s">
        <v>44</v>
      </c>
    </row>
    <row r="275" spans="1:5" outlineLevel="1">
      <c r="A275" s="1048"/>
      <c r="B275" s="1051"/>
      <c r="C275" s="170" t="s">
        <v>863</v>
      </c>
      <c r="D275" s="25"/>
      <c r="E275" s="732"/>
    </row>
    <row r="276" spans="1:5" ht="15" customHeight="1" outlineLevel="1" thickBot="1">
      <c r="A276" s="1049"/>
      <c r="B276" s="1052"/>
      <c r="C276" s="169" t="s">
        <v>862</v>
      </c>
      <c r="D276" s="168"/>
      <c r="E276" s="770"/>
    </row>
    <row r="277" spans="1:5" collapsed="1">
      <c r="A277" s="166"/>
      <c r="B277" s="166"/>
      <c r="C277" s="167"/>
      <c r="D277" s="26"/>
      <c r="E277" s="1053"/>
    </row>
    <row r="278" spans="1:5" ht="15" customHeight="1">
      <c r="A278" s="166"/>
      <c r="B278" s="166"/>
      <c r="C278" s="167"/>
      <c r="D278" s="26"/>
      <c r="E278" s="1053"/>
    </row>
    <row r="279" spans="1:5">
      <c r="A279" s="166"/>
      <c r="B279" s="166"/>
      <c r="C279" s="166"/>
      <c r="D279" s="165"/>
      <c r="E279" s="1053"/>
    </row>
    <row r="280" spans="1:5" ht="15" customHeight="1">
      <c r="A280" s="166"/>
      <c r="B280" s="166"/>
      <c r="C280" s="167"/>
      <c r="D280" s="26"/>
      <c r="E280" s="1053"/>
    </row>
    <row r="281" spans="1:5">
      <c r="A281" s="166"/>
      <c r="B281" s="166"/>
      <c r="C281" s="167"/>
      <c r="D281" s="26"/>
      <c r="E281" s="1053"/>
    </row>
    <row r="282" spans="1:5" ht="15" customHeight="1">
      <c r="A282" s="166"/>
      <c r="B282" s="166"/>
      <c r="C282" s="166"/>
      <c r="D282" s="165"/>
      <c r="E282" s="1053"/>
    </row>
    <row r="283" spans="1:5">
      <c r="A283" s="166"/>
      <c r="B283" s="166"/>
      <c r="C283" s="167"/>
      <c r="D283" s="26"/>
      <c r="E283" s="1053"/>
    </row>
    <row r="284" spans="1:5" ht="15" customHeight="1">
      <c r="A284" s="166"/>
      <c r="B284" s="166"/>
      <c r="C284" s="167"/>
      <c r="D284" s="26"/>
      <c r="E284" s="1053"/>
    </row>
    <row r="285" spans="1:5">
      <c r="A285" s="166"/>
      <c r="B285" s="166"/>
      <c r="C285" s="166"/>
      <c r="D285" s="165"/>
      <c r="E285" s="1053"/>
    </row>
    <row r="286" spans="1:5" ht="15" customHeight="1">
      <c r="A286" s="166"/>
      <c r="B286" s="166"/>
      <c r="C286" s="167"/>
      <c r="D286" s="26"/>
      <c r="E286" s="1053"/>
    </row>
    <row r="287" spans="1:5">
      <c r="A287" s="166"/>
      <c r="B287" s="166"/>
      <c r="C287" s="167"/>
      <c r="D287" s="26"/>
      <c r="E287" s="1053"/>
    </row>
    <row r="288" spans="1:5">
      <c r="A288" s="166"/>
      <c r="B288" s="166"/>
      <c r="C288" s="166"/>
      <c r="D288" s="165"/>
      <c r="E288" s="1053"/>
    </row>
    <row r="289" spans="1:5">
      <c r="A289" s="166"/>
      <c r="B289" s="166"/>
      <c r="C289" s="167"/>
      <c r="D289" s="26"/>
      <c r="E289" s="1053"/>
    </row>
    <row r="290" spans="1:5">
      <c r="A290" s="166"/>
      <c r="B290" s="166"/>
      <c r="C290" s="167"/>
      <c r="D290" s="26"/>
      <c r="E290" s="1053"/>
    </row>
    <row r="291" spans="1:5">
      <c r="A291" s="166"/>
      <c r="B291" s="166"/>
      <c r="C291" s="166"/>
      <c r="D291" s="165"/>
      <c r="E291" s="1053"/>
    </row>
    <row r="292" spans="1:5">
      <c r="A292" s="166"/>
      <c r="B292" s="166"/>
      <c r="C292" s="167"/>
      <c r="D292" s="26"/>
      <c r="E292" s="1053"/>
    </row>
    <row r="293" spans="1:5">
      <c r="A293" s="166"/>
      <c r="B293" s="166"/>
      <c r="C293" s="167"/>
      <c r="D293" s="26"/>
      <c r="E293" s="1053"/>
    </row>
    <row r="294" spans="1:5">
      <c r="A294" s="166"/>
      <c r="B294" s="166"/>
      <c r="C294" s="166"/>
      <c r="D294" s="165"/>
      <c r="E294" s="1053"/>
    </row>
    <row r="295" spans="1:5">
      <c r="A295" s="166"/>
      <c r="B295" s="166"/>
      <c r="C295" s="167"/>
      <c r="D295" s="26"/>
      <c r="E295" s="1053"/>
    </row>
    <row r="296" spans="1:5">
      <c r="A296" s="166"/>
      <c r="B296" s="166"/>
      <c r="C296" s="167"/>
      <c r="D296" s="26"/>
      <c r="E296" s="1053"/>
    </row>
    <row r="297" spans="1:5">
      <c r="A297" s="166"/>
      <c r="B297" s="166"/>
      <c r="C297" s="166"/>
      <c r="D297" s="165"/>
      <c r="E297" s="1053"/>
    </row>
    <row r="298" spans="1:5">
      <c r="A298" s="166"/>
      <c r="B298" s="166"/>
      <c r="C298" s="167"/>
      <c r="D298" s="26"/>
      <c r="E298" s="1053"/>
    </row>
    <row r="299" spans="1:5">
      <c r="A299" s="166"/>
      <c r="B299" s="166"/>
      <c r="C299" s="167"/>
      <c r="D299" s="26"/>
      <c r="E299" s="1053"/>
    </row>
    <row r="300" spans="1:5">
      <c r="A300" s="166"/>
      <c r="B300" s="166"/>
      <c r="C300" s="166"/>
      <c r="D300" s="165"/>
      <c r="E300" s="1053"/>
    </row>
    <row r="301" spans="1:5">
      <c r="A301" s="166"/>
      <c r="B301" s="166"/>
      <c r="C301" s="167"/>
      <c r="D301" s="26"/>
      <c r="E301" s="1053"/>
    </row>
    <row r="302" spans="1:5">
      <c r="A302" s="166"/>
      <c r="B302" s="166"/>
      <c r="C302" s="167"/>
      <c r="D302" s="26"/>
      <c r="E302" s="1053"/>
    </row>
    <row r="303" spans="1:5">
      <c r="A303" s="166"/>
      <c r="B303" s="166"/>
      <c r="C303" s="166"/>
      <c r="D303" s="165"/>
      <c r="E303" s="1053"/>
    </row>
    <row r="304" spans="1:5">
      <c r="A304" s="166"/>
      <c r="B304" s="166"/>
      <c r="C304" s="167"/>
      <c r="D304" s="26"/>
      <c r="E304" s="1053"/>
    </row>
    <row r="305" spans="1:5">
      <c r="A305" s="166"/>
      <c r="B305" s="166"/>
      <c r="C305" s="167"/>
      <c r="D305" s="26"/>
      <c r="E305" s="1053"/>
    </row>
    <row r="306" spans="1:5">
      <c r="A306" s="166"/>
      <c r="B306" s="166"/>
      <c r="C306" s="166"/>
      <c r="D306" s="165"/>
      <c r="E306" s="1053"/>
    </row>
    <row r="307" spans="1:5">
      <c r="A307" s="1"/>
      <c r="B307" s="1"/>
      <c r="C307" s="1"/>
      <c r="D307" s="1"/>
      <c r="E307" s="2"/>
    </row>
    <row r="308" spans="1:5">
      <c r="A308" s="1"/>
      <c r="B308" s="1"/>
      <c r="C308" s="1"/>
      <c r="D308" s="1"/>
      <c r="E308" s="2"/>
    </row>
    <row r="309" spans="1:5">
      <c r="A309" s="1"/>
      <c r="B309" s="1"/>
      <c r="C309" s="1"/>
      <c r="D309" s="1"/>
      <c r="E309" s="2"/>
    </row>
    <row r="310" spans="1:5">
      <c r="A310" s="1"/>
      <c r="B310" s="1"/>
      <c r="C310" s="1"/>
      <c r="D310" s="1"/>
      <c r="E310" s="2"/>
    </row>
    <row r="311" spans="1:5">
      <c r="A311" s="1"/>
      <c r="B311" s="1"/>
      <c r="C311" s="1"/>
      <c r="D311" s="1"/>
      <c r="E311" s="2"/>
    </row>
    <row r="312" spans="1:5">
      <c r="A312" s="1"/>
      <c r="B312" s="1"/>
      <c r="C312" s="1"/>
      <c r="D312" s="1"/>
      <c r="E312" s="2"/>
    </row>
    <row r="313" spans="1:5">
      <c r="A313" s="1"/>
      <c r="B313" s="1"/>
      <c r="C313" s="1"/>
      <c r="D313" s="1"/>
      <c r="E313" s="2"/>
    </row>
    <row r="314" spans="1:5">
      <c r="A314" s="1"/>
      <c r="B314" s="1"/>
      <c r="C314" s="1"/>
      <c r="D314" s="1"/>
      <c r="E314" s="2"/>
    </row>
    <row r="315" spans="1:5">
      <c r="A315" s="1"/>
      <c r="B315" s="1"/>
      <c r="C315" s="1"/>
      <c r="D315" s="1"/>
      <c r="E315" s="2"/>
    </row>
    <row r="316" spans="1:5">
      <c r="A316" s="1"/>
      <c r="B316" s="1"/>
      <c r="C316" s="1"/>
      <c r="D316" s="1"/>
      <c r="E316" s="2"/>
    </row>
    <row r="317" spans="1:5">
      <c r="A317" s="1"/>
      <c r="B317" s="1"/>
      <c r="C317" s="1"/>
      <c r="D317" s="1"/>
      <c r="E317" s="2"/>
    </row>
    <row r="318" spans="1:5">
      <c r="A318" s="1"/>
      <c r="B318" s="1"/>
      <c r="C318" s="1"/>
      <c r="D318" s="1"/>
      <c r="E318" s="2"/>
    </row>
    <row r="319" spans="1:5">
      <c r="A319" s="1"/>
      <c r="B319" s="1"/>
      <c r="C319" s="1"/>
      <c r="D319" s="1"/>
      <c r="E319" s="2"/>
    </row>
    <row r="320" spans="1:5">
      <c r="A320" s="1"/>
      <c r="B320" s="1"/>
      <c r="C320" s="1"/>
      <c r="D320" s="1"/>
      <c r="E320" s="2"/>
    </row>
    <row r="321" spans="1:5">
      <c r="A321" s="1"/>
      <c r="B321" s="1"/>
      <c r="C321" s="1"/>
      <c r="D321" s="1"/>
      <c r="E321" s="2"/>
    </row>
    <row r="322" spans="1:5">
      <c r="A322" s="1"/>
      <c r="B322" s="1"/>
      <c r="C322" s="1"/>
      <c r="D322" s="1"/>
      <c r="E322" s="2"/>
    </row>
    <row r="323" spans="1:5">
      <c r="A323" s="1"/>
      <c r="B323" s="1"/>
      <c r="C323" s="1"/>
      <c r="D323" s="1"/>
      <c r="E323" s="2"/>
    </row>
    <row r="324" spans="1:5">
      <c r="A324" s="1"/>
      <c r="B324" s="1"/>
      <c r="C324" s="1"/>
      <c r="D324" s="1"/>
      <c r="E324" s="2"/>
    </row>
    <row r="325" spans="1:5">
      <c r="A325" s="1"/>
      <c r="B325" s="1"/>
      <c r="C325" s="1"/>
      <c r="D325" s="1"/>
      <c r="E325" s="2"/>
    </row>
    <row r="326" spans="1:5">
      <c r="A326" s="1"/>
      <c r="B326" s="1"/>
      <c r="C326" s="1"/>
      <c r="D326" s="1"/>
      <c r="E326" s="2"/>
    </row>
    <row r="327" spans="1:5">
      <c r="A327" s="1"/>
      <c r="B327" s="1"/>
      <c r="C327" s="1"/>
      <c r="D327" s="1"/>
      <c r="E327" s="2"/>
    </row>
    <row r="328" spans="1:5">
      <c r="A328" s="1"/>
      <c r="B328" s="1"/>
      <c r="C328" s="1"/>
      <c r="D328" s="1"/>
      <c r="E328" s="2"/>
    </row>
    <row r="329" spans="1:5">
      <c r="A329" s="1"/>
      <c r="B329" s="1"/>
      <c r="C329" s="1"/>
      <c r="D329" s="1"/>
      <c r="E329" s="2"/>
    </row>
    <row r="330" spans="1:5">
      <c r="A330" s="1"/>
      <c r="B330" s="1"/>
      <c r="C330" s="1"/>
      <c r="D330" s="1"/>
      <c r="E330" s="2"/>
    </row>
    <row r="331" spans="1:5">
      <c r="A331" s="1"/>
      <c r="B331" s="1"/>
      <c r="C331" s="1"/>
      <c r="D331" s="1"/>
      <c r="E331" s="2"/>
    </row>
    <row r="332" spans="1:5">
      <c r="A332" s="1"/>
      <c r="B332" s="1"/>
      <c r="C332" s="1"/>
      <c r="D332" s="1"/>
      <c r="E332" s="2"/>
    </row>
    <row r="333" spans="1:5">
      <c r="A333" s="1"/>
      <c r="B333" s="1"/>
      <c r="C333" s="1"/>
      <c r="D333" s="1"/>
      <c r="E333" s="1"/>
    </row>
    <row r="334" spans="1:5">
      <c r="A334" s="1"/>
      <c r="B334" s="1"/>
      <c r="C334" s="1"/>
      <c r="D334" s="1"/>
      <c r="E334" s="1"/>
    </row>
    <row r="335" spans="1:5">
      <c r="A335" s="1"/>
      <c r="B335" s="1"/>
      <c r="C335" s="1"/>
      <c r="D335" s="1"/>
      <c r="E335" s="1"/>
    </row>
    <row r="336" spans="1:5">
      <c r="A336" s="1"/>
      <c r="B336" s="1"/>
      <c r="C336" s="1"/>
      <c r="D336" s="1"/>
      <c r="E336" s="1"/>
    </row>
  </sheetData>
  <mergeCells count="194">
    <mergeCell ref="A3:E3"/>
    <mergeCell ref="A4:D5"/>
    <mergeCell ref="E4:E5"/>
    <mergeCell ref="A6:C6"/>
    <mergeCell ref="A7:A12"/>
    <mergeCell ref="B7:B12"/>
    <mergeCell ref="E7:E12"/>
    <mergeCell ref="A13:A18"/>
    <mergeCell ref="B13:B18"/>
    <mergeCell ref="E13:E18"/>
    <mergeCell ref="A19:A24"/>
    <mergeCell ref="B19:B24"/>
    <mergeCell ref="E19:E24"/>
    <mergeCell ref="A25:A30"/>
    <mergeCell ref="B25:B30"/>
    <mergeCell ref="E25:E30"/>
    <mergeCell ref="A31:A36"/>
    <mergeCell ref="B31:B36"/>
    <mergeCell ref="E31:E36"/>
    <mergeCell ref="A37:A42"/>
    <mergeCell ref="B37:B42"/>
    <mergeCell ref="E37:E42"/>
    <mergeCell ref="A43:A48"/>
    <mergeCell ref="B43:B48"/>
    <mergeCell ref="E43:E48"/>
    <mergeCell ref="A49:A54"/>
    <mergeCell ref="B49:B54"/>
    <mergeCell ref="E49:E54"/>
    <mergeCell ref="A55:A60"/>
    <mergeCell ref="B55:B60"/>
    <mergeCell ref="E55:E60"/>
    <mergeCell ref="A61:A66"/>
    <mergeCell ref="B61:B66"/>
    <mergeCell ref="E61:E66"/>
    <mergeCell ref="A67:A72"/>
    <mergeCell ref="B67:B72"/>
    <mergeCell ref="E67:E72"/>
    <mergeCell ref="A73:A78"/>
    <mergeCell ref="B73:B78"/>
    <mergeCell ref="E73:E78"/>
    <mergeCell ref="A79:A84"/>
    <mergeCell ref="B79:B84"/>
    <mergeCell ref="E79:E84"/>
    <mergeCell ref="A85:A90"/>
    <mergeCell ref="B85:B90"/>
    <mergeCell ref="E85:E90"/>
    <mergeCell ref="A91:A96"/>
    <mergeCell ref="B91:B96"/>
    <mergeCell ref="E91:E96"/>
    <mergeCell ref="A97:A102"/>
    <mergeCell ref="B97:B102"/>
    <mergeCell ref="E97:E102"/>
    <mergeCell ref="A103:A108"/>
    <mergeCell ref="B103:B108"/>
    <mergeCell ref="E103:E108"/>
    <mergeCell ref="A109:A114"/>
    <mergeCell ref="B109:B114"/>
    <mergeCell ref="E109:E114"/>
    <mergeCell ref="A115:A120"/>
    <mergeCell ref="B115:B120"/>
    <mergeCell ref="E115:E120"/>
    <mergeCell ref="A121:A126"/>
    <mergeCell ref="B121:B126"/>
    <mergeCell ref="E121:E126"/>
    <mergeCell ref="A127:A132"/>
    <mergeCell ref="B127:B132"/>
    <mergeCell ref="E127:E132"/>
    <mergeCell ref="A133:A138"/>
    <mergeCell ref="B133:B138"/>
    <mergeCell ref="E133:E138"/>
    <mergeCell ref="A139:A144"/>
    <mergeCell ref="B139:B144"/>
    <mergeCell ref="E139:E144"/>
    <mergeCell ref="A145:A150"/>
    <mergeCell ref="B145:B150"/>
    <mergeCell ref="E145:E150"/>
    <mergeCell ref="A151:A156"/>
    <mergeCell ref="B151:B156"/>
    <mergeCell ref="E151:E156"/>
    <mergeCell ref="A157:A162"/>
    <mergeCell ref="B157:B162"/>
    <mergeCell ref="E157:E162"/>
    <mergeCell ref="A163:A168"/>
    <mergeCell ref="B163:B168"/>
    <mergeCell ref="E163:E168"/>
    <mergeCell ref="A169:A174"/>
    <mergeCell ref="B169:B174"/>
    <mergeCell ref="E169:E174"/>
    <mergeCell ref="A175:A180"/>
    <mergeCell ref="B175:B180"/>
    <mergeCell ref="E175:E180"/>
    <mergeCell ref="A181:A186"/>
    <mergeCell ref="B181:B186"/>
    <mergeCell ref="E181:E186"/>
    <mergeCell ref="A187:A189"/>
    <mergeCell ref="B187:B189"/>
    <mergeCell ref="E187:E189"/>
    <mergeCell ref="A190:A192"/>
    <mergeCell ref="B190:B192"/>
    <mergeCell ref="E190:E192"/>
    <mergeCell ref="A193:A195"/>
    <mergeCell ref="B193:B195"/>
    <mergeCell ref="E193:E195"/>
    <mergeCell ref="A196:A198"/>
    <mergeCell ref="B196:B198"/>
    <mergeCell ref="E196:E198"/>
    <mergeCell ref="A199:A201"/>
    <mergeCell ref="B199:B201"/>
    <mergeCell ref="E199:E201"/>
    <mergeCell ref="A202:A204"/>
    <mergeCell ref="B202:B204"/>
    <mergeCell ref="E202:E204"/>
    <mergeCell ref="A205:A207"/>
    <mergeCell ref="B205:B207"/>
    <mergeCell ref="E205:E207"/>
    <mergeCell ref="A208:A210"/>
    <mergeCell ref="B208:B210"/>
    <mergeCell ref="E208:E210"/>
    <mergeCell ref="A211:A213"/>
    <mergeCell ref="B211:B213"/>
    <mergeCell ref="E211:E213"/>
    <mergeCell ref="A214:A216"/>
    <mergeCell ref="B214:B216"/>
    <mergeCell ref="E214:E216"/>
    <mergeCell ref="A217:A219"/>
    <mergeCell ref="B217:B219"/>
    <mergeCell ref="E217:E219"/>
    <mergeCell ref="A220:A222"/>
    <mergeCell ref="B220:B222"/>
    <mergeCell ref="E220:E222"/>
    <mergeCell ref="A223:A225"/>
    <mergeCell ref="B223:B225"/>
    <mergeCell ref="E223:E225"/>
    <mergeCell ref="A226:A228"/>
    <mergeCell ref="B226:B228"/>
    <mergeCell ref="E226:E228"/>
    <mergeCell ref="A229:A231"/>
    <mergeCell ref="B229:B231"/>
    <mergeCell ref="E229:E231"/>
    <mergeCell ref="A232:A234"/>
    <mergeCell ref="B232:B234"/>
    <mergeCell ref="E232:E234"/>
    <mergeCell ref="A235:A237"/>
    <mergeCell ref="B235:B237"/>
    <mergeCell ref="E235:E237"/>
    <mergeCell ref="A238:A240"/>
    <mergeCell ref="B238:B240"/>
    <mergeCell ref="E238:E240"/>
    <mergeCell ref="A241:A243"/>
    <mergeCell ref="B241:B243"/>
    <mergeCell ref="E241:E243"/>
    <mergeCell ref="A244:A246"/>
    <mergeCell ref="B244:B246"/>
    <mergeCell ref="E244:E246"/>
    <mergeCell ref="A247:A249"/>
    <mergeCell ref="B247:B249"/>
    <mergeCell ref="E247:E249"/>
    <mergeCell ref="A250:A252"/>
    <mergeCell ref="B250:B252"/>
    <mergeCell ref="E250:E252"/>
    <mergeCell ref="A253:A255"/>
    <mergeCell ref="B253:B255"/>
    <mergeCell ref="E253:E255"/>
    <mergeCell ref="A256:A258"/>
    <mergeCell ref="B256:B258"/>
    <mergeCell ref="E256:E258"/>
    <mergeCell ref="A259:A261"/>
    <mergeCell ref="B259:B261"/>
    <mergeCell ref="E259:E261"/>
    <mergeCell ref="A262:A264"/>
    <mergeCell ref="B262:B264"/>
    <mergeCell ref="E262:E264"/>
    <mergeCell ref="A265:A267"/>
    <mergeCell ref="B265:B267"/>
    <mergeCell ref="E265:E267"/>
    <mergeCell ref="A268:A270"/>
    <mergeCell ref="B268:B270"/>
    <mergeCell ref="E268:E270"/>
    <mergeCell ref="A271:A273"/>
    <mergeCell ref="B271:B273"/>
    <mergeCell ref="E271:E273"/>
    <mergeCell ref="A274:A276"/>
    <mergeCell ref="B274:B276"/>
    <mergeCell ref="E274:E276"/>
    <mergeCell ref="E277:E279"/>
    <mergeCell ref="E280:E282"/>
    <mergeCell ref="E283:E285"/>
    <mergeCell ref="E304:E306"/>
    <mergeCell ref="E286:E288"/>
    <mergeCell ref="E289:E291"/>
    <mergeCell ref="E292:E294"/>
    <mergeCell ref="E295:E297"/>
    <mergeCell ref="E298:E300"/>
    <mergeCell ref="E301:E303"/>
  </mergeCell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dimension ref="A1:E807"/>
  <sheetViews>
    <sheetView topLeftCell="A250" zoomScaleNormal="100" workbookViewId="0">
      <selection activeCell="A98" sqref="A98"/>
    </sheetView>
  </sheetViews>
  <sheetFormatPr defaultColWidth="9.7109375" defaultRowHeight="15" outlineLevelRow="3"/>
  <cols>
    <col min="1" max="1" width="24.140625" style="122" customWidth="1"/>
    <col min="2" max="2" width="39.42578125" style="122" customWidth="1"/>
    <col min="3" max="3" width="42.7109375" style="122" customWidth="1"/>
    <col min="4" max="4" width="49.42578125" style="122" customWidth="1"/>
    <col min="5" max="5" width="20.7109375" style="122" customWidth="1"/>
    <col min="6" max="16384" width="9.7109375" style="122"/>
  </cols>
  <sheetData>
    <row r="1" spans="1:5" ht="14.25" customHeight="1">
      <c r="A1" s="677" t="s">
        <v>948</v>
      </c>
      <c r="B1" s="677"/>
      <c r="C1" s="677"/>
      <c r="D1" s="677"/>
      <c r="E1" s="428"/>
    </row>
    <row r="2" spans="1:5" ht="14.25" customHeight="1">
      <c r="A2" s="677" t="s">
        <v>55</v>
      </c>
      <c r="B2" s="677"/>
      <c r="C2" s="677"/>
      <c r="D2" s="677"/>
      <c r="E2" s="428"/>
    </row>
    <row r="3" spans="1:5" ht="14.25" customHeight="1" thickBot="1">
      <c r="A3" s="678"/>
      <c r="B3" s="678"/>
      <c r="C3" s="678"/>
      <c r="D3" s="678"/>
      <c r="E3" s="678"/>
    </row>
    <row r="4" spans="1:5" s="612" customFormat="1" ht="14.25" customHeight="1">
      <c r="A4" s="679" t="s">
        <v>55</v>
      </c>
      <c r="B4" s="680"/>
      <c r="C4" s="680"/>
      <c r="D4" s="680"/>
      <c r="E4" s="683" t="s">
        <v>3179</v>
      </c>
    </row>
    <row r="5" spans="1:5" s="612" customFormat="1" ht="14.25" customHeight="1" thickBot="1">
      <c r="A5" s="681"/>
      <c r="B5" s="682"/>
      <c r="C5" s="682"/>
      <c r="D5" s="682"/>
      <c r="E5" s="684"/>
    </row>
    <row r="6" spans="1:5" s="612" customFormat="1" ht="14.25" customHeight="1" thickBot="1">
      <c r="A6" s="602" t="str">
        <f>[1]Obsah!A3</f>
        <v>Informace platné k datu</v>
      </c>
      <c r="B6" s="602"/>
      <c r="C6" s="602"/>
      <c r="D6" s="602">
        <v>43465</v>
      </c>
      <c r="E6" s="613"/>
    </row>
    <row r="7" spans="1:5" s="612" customFormat="1" ht="14.25" customHeight="1">
      <c r="A7" s="694" t="s">
        <v>54</v>
      </c>
      <c r="B7" s="695"/>
      <c r="C7" s="696"/>
      <c r="D7" s="429" t="s">
        <v>3448</v>
      </c>
      <c r="E7" s="691" t="s">
        <v>53</v>
      </c>
    </row>
    <row r="8" spans="1:5" s="612" customFormat="1" ht="14.25" customHeight="1">
      <c r="A8" s="697" t="s">
        <v>52</v>
      </c>
      <c r="B8" s="698"/>
      <c r="C8" s="699"/>
      <c r="D8" s="430" t="s">
        <v>3180</v>
      </c>
      <c r="E8" s="692"/>
    </row>
    <row r="9" spans="1:5" s="612" customFormat="1" ht="14.25" customHeight="1">
      <c r="A9" s="697" t="s">
        <v>51</v>
      </c>
      <c r="B9" s="698"/>
      <c r="C9" s="699"/>
      <c r="D9" s="430" t="s">
        <v>3457</v>
      </c>
      <c r="E9" s="692"/>
    </row>
    <row r="10" spans="1:5" s="601" customFormat="1" ht="14.25" customHeight="1" thickBot="1">
      <c r="A10" s="685" t="s">
        <v>50</v>
      </c>
      <c r="B10" s="686"/>
      <c r="C10" s="687"/>
      <c r="D10" s="431" t="s">
        <v>3181</v>
      </c>
      <c r="E10" s="693"/>
    </row>
    <row r="11" spans="1:5" s="601" customFormat="1" ht="14.25" customHeight="1">
      <c r="A11" s="688" t="s">
        <v>49</v>
      </c>
      <c r="B11" s="689"/>
      <c r="C11" s="690"/>
      <c r="D11" s="432">
        <v>36007</v>
      </c>
      <c r="E11" s="691" t="s">
        <v>48</v>
      </c>
    </row>
    <row r="12" spans="1:5" s="601" customFormat="1" ht="14.25" customHeight="1">
      <c r="A12" s="660" t="s">
        <v>47</v>
      </c>
      <c r="B12" s="661"/>
      <c r="C12" s="662"/>
      <c r="D12" s="433">
        <v>43313</v>
      </c>
      <c r="E12" s="692"/>
    </row>
    <row r="13" spans="1:5" s="601" customFormat="1" ht="14.25" customHeight="1" thickBot="1">
      <c r="A13" s="685" t="s">
        <v>46</v>
      </c>
      <c r="B13" s="686"/>
      <c r="C13" s="687"/>
      <c r="D13" s="431" t="s">
        <v>3458</v>
      </c>
      <c r="E13" s="693"/>
    </row>
    <row r="14" spans="1:5" s="601" customFormat="1" ht="14.25" customHeight="1" thickBot="1">
      <c r="A14" s="648" t="s">
        <v>45</v>
      </c>
      <c r="B14" s="649"/>
      <c r="C14" s="650"/>
      <c r="D14" s="434">
        <v>27000000</v>
      </c>
      <c r="E14" s="603" t="s">
        <v>44</v>
      </c>
    </row>
    <row r="15" spans="1:5" s="601" customFormat="1" ht="14.25" customHeight="1" thickBot="1">
      <c r="A15" s="648" t="s">
        <v>43</v>
      </c>
      <c r="B15" s="649"/>
      <c r="C15" s="650"/>
      <c r="D15" s="435">
        <v>27000000</v>
      </c>
      <c r="E15" s="604" t="s">
        <v>42</v>
      </c>
    </row>
    <row r="16" spans="1:5" s="601" customFormat="1" ht="14.25" customHeight="1">
      <c r="A16" s="706" t="s">
        <v>41</v>
      </c>
      <c r="B16" s="688" t="s">
        <v>40</v>
      </c>
      <c r="C16" s="690"/>
      <c r="D16" s="713" t="s">
        <v>3182</v>
      </c>
      <c r="E16" s="691" t="s">
        <v>39</v>
      </c>
    </row>
    <row r="17" spans="1:5" s="601" customFormat="1" ht="14.25" customHeight="1">
      <c r="A17" s="707"/>
      <c r="B17" s="660" t="s">
        <v>32</v>
      </c>
      <c r="C17" s="662"/>
      <c r="D17" s="714"/>
      <c r="E17" s="692"/>
    </row>
    <row r="18" spans="1:5" s="601" customFormat="1" ht="14.25" customHeight="1" thickBot="1">
      <c r="A18" s="708"/>
      <c r="B18" s="685" t="s">
        <v>31</v>
      </c>
      <c r="C18" s="687"/>
      <c r="D18" s="715"/>
      <c r="E18" s="693"/>
    </row>
    <row r="19" spans="1:5" s="601" customFormat="1" ht="14.25" customHeight="1" thickBot="1">
      <c r="A19" s="700" t="s">
        <v>3183</v>
      </c>
      <c r="B19" s="701"/>
      <c r="C19" s="702"/>
      <c r="D19" s="436" t="s">
        <v>3184</v>
      </c>
      <c r="E19" s="604" t="s">
        <v>38</v>
      </c>
    </row>
    <row r="20" spans="1:5" s="601" customFormat="1" ht="14.25" customHeight="1">
      <c r="A20" s="718" t="s">
        <v>37</v>
      </c>
      <c r="B20" s="711" t="s">
        <v>36</v>
      </c>
      <c r="C20" s="712"/>
      <c r="D20" s="437" t="s">
        <v>3185</v>
      </c>
      <c r="E20" s="691" t="s">
        <v>35</v>
      </c>
    </row>
    <row r="21" spans="1:5" s="601" customFormat="1" ht="14.25" customHeight="1">
      <c r="A21" s="719"/>
      <c r="B21" s="670" t="s">
        <v>34</v>
      </c>
      <c r="C21" s="438" t="s">
        <v>33</v>
      </c>
      <c r="D21" s="716"/>
      <c r="E21" s="709"/>
    </row>
    <row r="22" spans="1:5" s="601" customFormat="1" ht="14.25" customHeight="1">
      <c r="A22" s="719"/>
      <c r="B22" s="670"/>
      <c r="C22" s="439" t="s">
        <v>32</v>
      </c>
      <c r="D22" s="714"/>
      <c r="E22" s="709"/>
    </row>
    <row r="23" spans="1:5" s="601" customFormat="1" ht="14.25" customHeight="1">
      <c r="A23" s="719"/>
      <c r="B23" s="670"/>
      <c r="C23" s="439" t="s">
        <v>31</v>
      </c>
      <c r="D23" s="717"/>
      <c r="E23" s="709"/>
    </row>
    <row r="24" spans="1:5" s="601" customFormat="1" ht="14.25" customHeight="1">
      <c r="A24" s="719"/>
      <c r="B24" s="670"/>
      <c r="C24" s="439" t="s">
        <v>30</v>
      </c>
      <c r="D24" s="440"/>
      <c r="E24" s="709"/>
    </row>
    <row r="25" spans="1:5" s="601" customFormat="1" ht="14.25" customHeight="1">
      <c r="A25" s="719"/>
      <c r="B25" s="671"/>
      <c r="C25" s="439" t="s">
        <v>26</v>
      </c>
      <c r="D25" s="433"/>
      <c r="E25" s="709"/>
    </row>
    <row r="26" spans="1:5" s="601" customFormat="1" ht="14.25" customHeight="1">
      <c r="A26" s="719"/>
      <c r="B26" s="672" t="s">
        <v>29</v>
      </c>
      <c r="C26" s="439" t="s">
        <v>28</v>
      </c>
      <c r="D26" s="440"/>
      <c r="E26" s="709"/>
    </row>
    <row r="27" spans="1:5" s="601" customFormat="1" ht="14.25" customHeight="1">
      <c r="A27" s="719"/>
      <c r="B27" s="670"/>
      <c r="C27" s="439" t="s">
        <v>27</v>
      </c>
      <c r="D27" s="440"/>
      <c r="E27" s="709"/>
    </row>
    <row r="28" spans="1:5" s="601" customFormat="1" ht="14.25" customHeight="1">
      <c r="A28" s="719"/>
      <c r="B28" s="670"/>
      <c r="C28" s="439" t="s">
        <v>26</v>
      </c>
      <c r="D28" s="433"/>
      <c r="E28" s="709"/>
    </row>
    <row r="29" spans="1:5" s="601" customFormat="1" ht="25.5" customHeight="1" thickBot="1">
      <c r="A29" s="720"/>
      <c r="B29" s="673"/>
      <c r="C29" s="441" t="s">
        <v>25</v>
      </c>
      <c r="D29" s="442"/>
      <c r="E29" s="710"/>
    </row>
    <row r="30" spans="1:5" s="601" customFormat="1" ht="30" customHeight="1">
      <c r="A30" s="668" t="s">
        <v>3186</v>
      </c>
      <c r="B30" s="674" t="s">
        <v>3187</v>
      </c>
      <c r="C30" s="674"/>
      <c r="D30" s="443">
        <v>0</v>
      </c>
      <c r="E30" s="691" t="s">
        <v>24</v>
      </c>
    </row>
    <row r="31" spans="1:5" s="601" customFormat="1" ht="27.75" customHeight="1" thickBot="1">
      <c r="A31" s="669"/>
      <c r="B31" s="675" t="s">
        <v>3188</v>
      </c>
      <c r="C31" s="675"/>
      <c r="D31" s="442">
        <v>0</v>
      </c>
      <c r="E31" s="693"/>
    </row>
    <row r="32" spans="1:5" s="601" customFormat="1" ht="14.25" customHeight="1">
      <c r="A32" s="703"/>
      <c r="B32" s="704"/>
      <c r="C32" s="704"/>
      <c r="D32" s="704"/>
      <c r="E32" s="705"/>
    </row>
    <row r="33" spans="1:5" s="601" customFormat="1" ht="14.25" customHeight="1">
      <c r="A33" s="663" t="s">
        <v>3189</v>
      </c>
      <c r="B33" s="664"/>
      <c r="C33" s="664"/>
      <c r="D33" s="664"/>
      <c r="E33" s="665"/>
    </row>
    <row r="34" spans="1:5" s="601" customFormat="1" ht="14.25" customHeight="1">
      <c r="A34" s="643" t="s">
        <v>23</v>
      </c>
      <c r="B34" s="676"/>
      <c r="C34" s="676"/>
      <c r="D34" s="641" t="s">
        <v>3190</v>
      </c>
      <c r="E34" s="642"/>
    </row>
    <row r="35" spans="1:5" s="601" customFormat="1" ht="14.25" customHeight="1">
      <c r="A35" s="643" t="s">
        <v>22</v>
      </c>
      <c r="B35" s="644"/>
      <c r="C35" s="439" t="s">
        <v>21</v>
      </c>
      <c r="D35" s="646" t="s">
        <v>3191</v>
      </c>
      <c r="E35" s="647"/>
    </row>
    <row r="36" spans="1:5" s="601" customFormat="1" ht="14.25" customHeight="1">
      <c r="A36" s="645"/>
      <c r="B36" s="644"/>
      <c r="C36" s="439" t="s">
        <v>20</v>
      </c>
      <c r="D36" s="646" t="s">
        <v>3200</v>
      </c>
      <c r="E36" s="647"/>
    </row>
    <row r="37" spans="1:5" s="601" customFormat="1" ht="14.25" customHeight="1">
      <c r="A37" s="645"/>
      <c r="B37" s="644"/>
      <c r="C37" s="441" t="s">
        <v>19</v>
      </c>
      <c r="D37" s="654">
        <v>43132</v>
      </c>
      <c r="E37" s="647"/>
    </row>
    <row r="38" spans="1:5" s="601" customFormat="1" ht="14.25" customHeight="1">
      <c r="A38" s="663" t="s">
        <v>18</v>
      </c>
      <c r="B38" s="664"/>
      <c r="C38" s="664"/>
      <c r="D38" s="664"/>
      <c r="E38" s="665"/>
    </row>
    <row r="39" spans="1:5" s="601" customFormat="1" ht="14.25" customHeight="1" outlineLevel="1">
      <c r="A39" s="605"/>
      <c r="B39" s="446"/>
      <c r="C39" s="446"/>
      <c r="D39" s="446"/>
      <c r="E39" s="447"/>
    </row>
    <row r="40" spans="1:5" s="601" customFormat="1" ht="14.25" customHeight="1" outlineLevel="1">
      <c r="A40" s="605"/>
      <c r="B40" s="446"/>
      <c r="C40" s="446"/>
      <c r="D40" s="446"/>
      <c r="E40" s="447"/>
    </row>
    <row r="41" spans="1:5" s="601" customFormat="1" ht="14.25" customHeight="1" outlineLevel="1">
      <c r="A41" s="605"/>
      <c r="B41" s="446"/>
      <c r="C41" s="446"/>
      <c r="D41" s="446"/>
      <c r="E41" s="447"/>
    </row>
    <row r="42" spans="1:5" s="601" customFormat="1" ht="14.25" customHeight="1" outlineLevel="1">
      <c r="A42" s="605"/>
      <c r="B42" s="446"/>
      <c r="C42" s="446"/>
      <c r="D42" s="446"/>
      <c r="E42" s="447"/>
    </row>
    <row r="43" spans="1:5" s="601" customFormat="1" ht="14.25" customHeight="1" outlineLevel="1">
      <c r="A43" s="605"/>
      <c r="B43" s="446"/>
      <c r="C43" s="446"/>
      <c r="D43" s="446"/>
      <c r="E43" s="447"/>
    </row>
    <row r="44" spans="1:5" s="601" customFormat="1" ht="14.25" customHeight="1" outlineLevel="1">
      <c r="A44" s="605"/>
      <c r="B44" s="446"/>
      <c r="C44" s="446"/>
      <c r="D44" s="446"/>
      <c r="E44" s="447"/>
    </row>
    <row r="45" spans="1:5" s="601" customFormat="1" ht="14.25" customHeight="1" outlineLevel="1">
      <c r="A45" s="605"/>
      <c r="B45" s="446"/>
      <c r="C45" s="446"/>
      <c r="D45" s="446"/>
      <c r="E45" s="447"/>
    </row>
    <row r="46" spans="1:5" s="601" customFormat="1" ht="14.25" customHeight="1" outlineLevel="1">
      <c r="A46" s="605"/>
      <c r="B46" s="446"/>
      <c r="C46" s="446"/>
      <c r="D46" s="446"/>
      <c r="E46" s="447"/>
    </row>
    <row r="47" spans="1:5" s="601" customFormat="1" ht="14.25" customHeight="1" outlineLevel="1">
      <c r="A47" s="448"/>
      <c r="B47" s="446"/>
      <c r="C47" s="446"/>
      <c r="D47" s="446"/>
      <c r="E47" s="447"/>
    </row>
    <row r="48" spans="1:5" s="601" customFormat="1" ht="14.25" customHeight="1" outlineLevel="1">
      <c r="A48" s="448"/>
      <c r="B48" s="446"/>
      <c r="C48" s="446"/>
      <c r="D48" s="446"/>
      <c r="E48" s="447"/>
    </row>
    <row r="49" spans="1:5" s="601" customFormat="1" ht="14.25" customHeight="1" outlineLevel="1">
      <c r="A49" s="448"/>
      <c r="B49" s="446"/>
      <c r="C49" s="446"/>
      <c r="D49" s="446"/>
      <c r="E49" s="447"/>
    </row>
    <row r="50" spans="1:5" s="601" customFormat="1" ht="14.25" customHeight="1" outlineLevel="1">
      <c r="A50" s="449"/>
      <c r="B50" s="450"/>
      <c r="C50" s="450"/>
      <c r="D50" s="450"/>
      <c r="E50" s="451"/>
    </row>
    <row r="51" spans="1:5" s="601" customFormat="1" ht="14.25" customHeight="1">
      <c r="A51" s="663" t="s">
        <v>17</v>
      </c>
      <c r="B51" s="664"/>
      <c r="C51" s="664"/>
      <c r="D51" s="664"/>
      <c r="E51" s="665"/>
    </row>
    <row r="52" spans="1:5" s="601" customFormat="1" ht="14.25" customHeight="1">
      <c r="A52" s="666" t="s">
        <v>3449</v>
      </c>
      <c r="B52" s="667"/>
      <c r="C52" s="600" t="s">
        <v>3191</v>
      </c>
      <c r="D52" s="600" t="s">
        <v>3194</v>
      </c>
      <c r="E52" s="607"/>
    </row>
    <row r="53" spans="1:5" s="601" customFormat="1" ht="14.25" customHeight="1" outlineLevel="1">
      <c r="A53" s="606" t="s">
        <v>3405</v>
      </c>
      <c r="B53" s="606"/>
      <c r="C53" s="600" t="s">
        <v>3406</v>
      </c>
      <c r="D53" s="600"/>
      <c r="E53" s="607"/>
    </row>
    <row r="54" spans="1:5" s="601" customFormat="1" ht="14.25" customHeight="1" outlineLevel="1">
      <c r="A54" s="606" t="s">
        <v>3407</v>
      </c>
      <c r="B54" s="606"/>
      <c r="C54" s="600" t="s">
        <v>3408</v>
      </c>
      <c r="D54" s="600"/>
      <c r="E54" s="607"/>
    </row>
    <row r="55" spans="1:5" s="601" customFormat="1" ht="14.25" customHeight="1" outlineLevel="1">
      <c r="A55" s="448"/>
      <c r="B55" s="446"/>
      <c r="C55" s="446"/>
      <c r="D55" s="446"/>
      <c r="E55" s="447"/>
    </row>
    <row r="56" spans="1:5" s="601" customFormat="1" ht="14.25" customHeight="1" outlineLevel="1">
      <c r="A56" s="448"/>
      <c r="B56" s="446"/>
      <c r="C56" s="446"/>
      <c r="D56" s="446"/>
      <c r="E56" s="447"/>
    </row>
    <row r="57" spans="1:5" s="601" customFormat="1" ht="14.25" customHeight="1" outlineLevel="1">
      <c r="A57" s="448"/>
      <c r="B57" s="446"/>
      <c r="C57" s="446"/>
      <c r="D57" s="446"/>
      <c r="E57" s="447"/>
    </row>
    <row r="58" spans="1:5" s="601" customFormat="1" ht="14.25" customHeight="1" outlineLevel="1">
      <c r="A58" s="448"/>
      <c r="B58" s="446"/>
      <c r="C58" s="446"/>
      <c r="D58" s="446"/>
      <c r="E58" s="447"/>
    </row>
    <row r="59" spans="1:5" s="601" customFormat="1" ht="14.25" customHeight="1" outlineLevel="1">
      <c r="A59" s="448"/>
      <c r="B59" s="446"/>
      <c r="C59" s="446"/>
      <c r="D59" s="446"/>
      <c r="E59" s="447"/>
    </row>
    <row r="60" spans="1:5" s="601" customFormat="1" ht="14.25" customHeight="1" outlineLevel="1">
      <c r="A60" s="448"/>
      <c r="B60" s="446"/>
      <c r="C60" s="446"/>
      <c r="D60" s="446"/>
      <c r="E60" s="447"/>
    </row>
    <row r="61" spans="1:5" s="601" customFormat="1" ht="14.25" customHeight="1" outlineLevel="1">
      <c r="A61" s="448"/>
      <c r="B61" s="446"/>
      <c r="C61" s="446"/>
      <c r="D61" s="446"/>
      <c r="E61" s="447"/>
    </row>
    <row r="62" spans="1:5" s="601" customFormat="1" ht="14.25" customHeight="1" outlineLevel="1">
      <c r="A62" s="448"/>
      <c r="B62" s="446"/>
      <c r="C62" s="446"/>
      <c r="D62" s="446"/>
      <c r="E62" s="447"/>
    </row>
    <row r="63" spans="1:5" s="601" customFormat="1" ht="14.25" customHeight="1" outlineLevel="1">
      <c r="A63" s="448"/>
      <c r="B63" s="446"/>
      <c r="C63" s="446"/>
      <c r="D63" s="446"/>
      <c r="E63" s="447"/>
    </row>
    <row r="64" spans="1:5" s="601" customFormat="1" ht="14.25" customHeight="1" outlineLevel="1">
      <c r="A64" s="448"/>
      <c r="B64" s="446"/>
      <c r="C64" s="446"/>
      <c r="D64" s="446"/>
      <c r="E64" s="447"/>
    </row>
    <row r="65" spans="1:5" s="601" customFormat="1" ht="14.25" customHeight="1" outlineLevel="1">
      <c r="A65" s="448"/>
      <c r="B65" s="446"/>
      <c r="C65" s="446"/>
      <c r="D65" s="446"/>
      <c r="E65" s="447"/>
    </row>
    <row r="66" spans="1:5" s="601" customFormat="1" ht="14.25" customHeight="1" outlineLevel="1">
      <c r="A66" s="448"/>
      <c r="B66" s="446"/>
      <c r="C66" s="446"/>
      <c r="D66" s="446"/>
      <c r="E66" s="447"/>
    </row>
    <row r="67" spans="1:5" s="601" customFormat="1" ht="14.25" customHeight="1" outlineLevel="1">
      <c r="A67" s="448"/>
      <c r="B67" s="446"/>
      <c r="C67" s="446"/>
      <c r="D67" s="446"/>
      <c r="E67" s="447"/>
    </row>
    <row r="68" spans="1:5" s="601" customFormat="1" ht="14.25" customHeight="1" outlineLevel="1">
      <c r="A68" s="449"/>
      <c r="B68" s="450"/>
      <c r="C68" s="450"/>
      <c r="D68" s="450"/>
      <c r="E68" s="451"/>
    </row>
    <row r="69" spans="1:5" s="601" customFormat="1" ht="14.25" customHeight="1" outlineLevel="1">
      <c r="A69" s="657"/>
      <c r="B69" s="658"/>
      <c r="C69" s="658"/>
      <c r="D69" s="658"/>
      <c r="E69" s="659"/>
    </row>
    <row r="70" spans="1:5" s="601" customFormat="1" ht="14.25" customHeight="1" outlineLevel="1">
      <c r="A70" s="651" t="s">
        <v>3189</v>
      </c>
      <c r="B70" s="652"/>
      <c r="C70" s="652"/>
      <c r="D70" s="652"/>
      <c r="E70" s="653"/>
    </row>
    <row r="71" spans="1:5" s="601" customFormat="1" ht="14.25" customHeight="1" outlineLevel="1">
      <c r="A71" s="660" t="s">
        <v>23</v>
      </c>
      <c r="B71" s="661"/>
      <c r="C71" s="662"/>
      <c r="D71" s="641" t="s">
        <v>3450</v>
      </c>
      <c r="E71" s="642"/>
    </row>
    <row r="72" spans="1:5" s="601" customFormat="1" ht="14.25" customHeight="1">
      <c r="A72" s="643" t="s">
        <v>22</v>
      </c>
      <c r="B72" s="644"/>
      <c r="C72" s="439" t="s">
        <v>21</v>
      </c>
      <c r="D72" s="646" t="s">
        <v>3191</v>
      </c>
      <c r="E72" s="647"/>
    </row>
    <row r="73" spans="1:5" s="601" customFormat="1" ht="14.25" customHeight="1" outlineLevel="1">
      <c r="A73" s="645"/>
      <c r="B73" s="644"/>
      <c r="C73" s="439" t="s">
        <v>20</v>
      </c>
      <c r="D73" s="646" t="s">
        <v>3451</v>
      </c>
      <c r="E73" s="647"/>
    </row>
    <row r="74" spans="1:5" s="601" customFormat="1" ht="14.25" customHeight="1" outlineLevel="1">
      <c r="A74" s="645"/>
      <c r="B74" s="644"/>
      <c r="C74" s="441" t="s">
        <v>19</v>
      </c>
      <c r="D74" s="654">
        <v>43132</v>
      </c>
      <c r="E74" s="647"/>
    </row>
    <row r="75" spans="1:5" s="601" customFormat="1" ht="14.25" customHeight="1" outlineLevel="1">
      <c r="A75" s="651" t="s">
        <v>18</v>
      </c>
      <c r="B75" s="652"/>
      <c r="C75" s="652"/>
      <c r="D75" s="652"/>
      <c r="E75" s="653"/>
    </row>
    <row r="76" spans="1:5" s="601" customFormat="1" ht="14.25" customHeight="1" outlineLevel="1">
      <c r="A76" s="605"/>
      <c r="B76" s="455"/>
      <c r="C76" s="455"/>
      <c r="D76" s="455"/>
      <c r="E76" s="456"/>
    </row>
    <row r="77" spans="1:5" s="601" customFormat="1" ht="14.25" customHeight="1" outlineLevel="1">
      <c r="A77" s="453"/>
      <c r="B77" s="444"/>
      <c r="C77" s="444"/>
      <c r="D77" s="444"/>
      <c r="E77" s="445"/>
    </row>
    <row r="78" spans="1:5" s="601" customFormat="1" ht="14.25" customHeight="1" outlineLevel="1">
      <c r="A78" s="446"/>
      <c r="B78" s="446"/>
      <c r="C78" s="446"/>
      <c r="D78" s="446"/>
      <c r="E78" s="447"/>
    </row>
    <row r="79" spans="1:5" s="601" customFormat="1" ht="14.25" customHeight="1" outlineLevel="1">
      <c r="A79" s="446"/>
      <c r="B79" s="446"/>
      <c r="C79" s="446"/>
      <c r="D79" s="446"/>
      <c r="E79" s="447"/>
    </row>
    <row r="80" spans="1:5" s="601" customFormat="1" ht="14.25" customHeight="1" outlineLevel="1">
      <c r="A80" s="446"/>
      <c r="B80" s="446"/>
      <c r="C80" s="446"/>
      <c r="D80" s="446"/>
      <c r="E80" s="447"/>
    </row>
    <row r="81" spans="1:5" s="601" customFormat="1" ht="14.25" customHeight="1" outlineLevel="1">
      <c r="A81" s="446"/>
      <c r="B81" s="446"/>
      <c r="C81" s="446"/>
      <c r="D81" s="446"/>
      <c r="E81" s="447"/>
    </row>
    <row r="82" spans="1:5" s="601" customFormat="1" ht="14.25" customHeight="1" outlineLevel="1">
      <c r="A82" s="446"/>
      <c r="B82" s="446"/>
      <c r="C82" s="446"/>
      <c r="D82" s="446"/>
      <c r="E82" s="447"/>
    </row>
    <row r="83" spans="1:5" s="601" customFormat="1" ht="14.25" customHeight="1" outlineLevel="1">
      <c r="A83" s="446"/>
      <c r="B83" s="446"/>
      <c r="C83" s="446"/>
      <c r="D83" s="446"/>
      <c r="E83" s="447"/>
    </row>
    <row r="84" spans="1:5" s="601" customFormat="1" ht="14.25" customHeight="1" outlineLevel="1">
      <c r="A84" s="446"/>
      <c r="B84" s="446"/>
      <c r="C84" s="446"/>
      <c r="D84" s="446"/>
      <c r="E84" s="447"/>
    </row>
    <row r="85" spans="1:5" s="601" customFormat="1" ht="14.25" customHeight="1" outlineLevel="1">
      <c r="A85" s="446"/>
      <c r="B85" s="446"/>
      <c r="C85" s="446"/>
      <c r="D85" s="446"/>
      <c r="E85" s="447"/>
    </row>
    <row r="86" spans="1:5" s="601" customFormat="1" ht="14.25" customHeight="1" outlineLevel="1">
      <c r="A86" s="446"/>
      <c r="B86" s="446"/>
      <c r="C86" s="446"/>
      <c r="D86" s="446"/>
      <c r="E86" s="447"/>
    </row>
    <row r="87" spans="1:5" s="601" customFormat="1" ht="14.25" customHeight="1" outlineLevel="1">
      <c r="A87" s="446"/>
      <c r="B87" s="446"/>
      <c r="C87" s="446"/>
      <c r="D87" s="446"/>
      <c r="E87" s="447"/>
    </row>
    <row r="88" spans="1:5" s="601" customFormat="1" ht="14.25" customHeight="1" outlineLevel="1">
      <c r="A88" s="446"/>
      <c r="B88" s="446"/>
      <c r="C88" s="446"/>
      <c r="D88" s="446"/>
      <c r="E88" s="447"/>
    </row>
    <row r="89" spans="1:5" s="601" customFormat="1" ht="14.25" customHeight="1" outlineLevel="1">
      <c r="A89" s="446"/>
      <c r="B89" s="446"/>
      <c r="C89" s="446"/>
      <c r="D89" s="446"/>
      <c r="E89" s="447"/>
    </row>
    <row r="90" spans="1:5" s="601" customFormat="1" ht="14.25" customHeight="1" outlineLevel="1">
      <c r="A90" s="446"/>
      <c r="B90" s="446"/>
      <c r="C90" s="446"/>
      <c r="D90" s="446"/>
      <c r="E90" s="447"/>
    </row>
    <row r="91" spans="1:5" s="601" customFormat="1" ht="14.25" customHeight="1" outlineLevel="1">
      <c r="A91" s="446"/>
      <c r="B91" s="446"/>
      <c r="C91" s="446"/>
      <c r="D91" s="446"/>
      <c r="E91" s="447"/>
    </row>
    <row r="92" spans="1:5" s="601" customFormat="1" ht="14.25" customHeight="1" outlineLevel="1">
      <c r="A92" s="605"/>
      <c r="B92" s="446"/>
      <c r="C92" s="446"/>
      <c r="D92" s="446"/>
      <c r="E92" s="447"/>
    </row>
    <row r="93" spans="1:5" s="601" customFormat="1" ht="14.25" customHeight="1" outlineLevel="1">
      <c r="A93" s="605"/>
      <c r="B93" s="446"/>
      <c r="C93" s="446"/>
      <c r="D93" s="446"/>
      <c r="E93" s="447"/>
    </row>
    <row r="94" spans="1:5" s="601" customFormat="1" ht="14.25" customHeight="1" outlineLevel="3">
      <c r="A94" s="651" t="s">
        <v>17</v>
      </c>
      <c r="B94" s="652"/>
      <c r="C94" s="652"/>
      <c r="D94" s="652"/>
      <c r="E94" s="653"/>
    </row>
    <row r="95" spans="1:5" s="601" customFormat="1" ht="14.25" customHeight="1" outlineLevel="3">
      <c r="A95" s="454" t="s">
        <v>3449</v>
      </c>
      <c r="B95" s="455"/>
      <c r="C95" s="454"/>
      <c r="D95" s="455"/>
      <c r="E95" s="456"/>
    </row>
    <row r="96" spans="1:5" s="601" customFormat="1" ht="14.25" customHeight="1" outlineLevel="3">
      <c r="A96" s="453"/>
      <c r="B96" s="444"/>
      <c r="C96" s="444"/>
      <c r="D96" s="444"/>
      <c r="E96" s="445"/>
    </row>
    <row r="97" spans="1:5" s="601" customFormat="1" ht="14.25" customHeight="1" outlineLevel="3">
      <c r="A97" s="448"/>
      <c r="B97" s="446"/>
      <c r="C97" s="446"/>
      <c r="D97" s="446"/>
      <c r="E97" s="447"/>
    </row>
    <row r="98" spans="1:5" s="601" customFormat="1" ht="14.25" customHeight="1" outlineLevel="3">
      <c r="A98" s="448"/>
      <c r="B98" s="446"/>
      <c r="C98" s="446"/>
      <c r="D98" s="446"/>
      <c r="E98" s="447"/>
    </row>
    <row r="99" spans="1:5" s="601" customFormat="1" ht="14.25" customHeight="1" outlineLevel="3">
      <c r="A99" s="448"/>
      <c r="B99" s="446"/>
      <c r="C99" s="446"/>
      <c r="D99" s="446"/>
      <c r="E99" s="447"/>
    </row>
    <row r="100" spans="1:5" s="601" customFormat="1" ht="14.25" customHeight="1" outlineLevel="3">
      <c r="A100" s="448"/>
      <c r="B100" s="446"/>
      <c r="C100" s="446"/>
      <c r="D100" s="446"/>
      <c r="E100" s="447"/>
    </row>
    <row r="101" spans="1:5" s="601" customFormat="1" ht="14.25" customHeight="1" outlineLevel="3">
      <c r="A101" s="448"/>
      <c r="B101" s="446"/>
      <c r="C101" s="446"/>
      <c r="D101" s="446"/>
      <c r="E101" s="447"/>
    </row>
    <row r="102" spans="1:5" s="601" customFormat="1" ht="14.25" customHeight="1" outlineLevel="3">
      <c r="A102" s="448"/>
      <c r="B102" s="446"/>
      <c r="C102" s="446"/>
      <c r="D102" s="446"/>
      <c r="E102" s="447"/>
    </row>
    <row r="103" spans="1:5" s="601" customFormat="1" ht="14.25" customHeight="1" outlineLevel="2">
      <c r="A103" s="657"/>
      <c r="B103" s="658"/>
      <c r="C103" s="658"/>
      <c r="D103" s="658"/>
      <c r="E103" s="659"/>
    </row>
    <row r="104" spans="1:5" s="601" customFormat="1" ht="14.25" customHeight="1" outlineLevel="2">
      <c r="A104" s="651" t="s">
        <v>3189</v>
      </c>
      <c r="B104" s="652"/>
      <c r="C104" s="652"/>
      <c r="D104" s="652"/>
      <c r="E104" s="653"/>
    </row>
    <row r="105" spans="1:5" s="601" customFormat="1" ht="14.25" customHeight="1" outlineLevel="2">
      <c r="A105" s="660" t="s">
        <v>23</v>
      </c>
      <c r="B105" s="661"/>
      <c r="C105" s="662"/>
      <c r="D105" s="641" t="s">
        <v>3195</v>
      </c>
      <c r="E105" s="642"/>
    </row>
    <row r="106" spans="1:5" s="601" customFormat="1" ht="14.25" customHeight="1" outlineLevel="2">
      <c r="A106" s="643" t="s">
        <v>22</v>
      </c>
      <c r="B106" s="644"/>
      <c r="C106" s="439" t="s">
        <v>21</v>
      </c>
      <c r="D106" s="646" t="s">
        <v>3196</v>
      </c>
      <c r="E106" s="647"/>
    </row>
    <row r="107" spans="1:5" s="601" customFormat="1" ht="14.25" customHeight="1" outlineLevel="2">
      <c r="A107" s="645"/>
      <c r="B107" s="644"/>
      <c r="C107" s="439" t="s">
        <v>20</v>
      </c>
      <c r="D107" s="721" t="s">
        <v>3194</v>
      </c>
      <c r="E107" s="722"/>
    </row>
    <row r="108" spans="1:5" s="601" customFormat="1" ht="14.25" customHeight="1" outlineLevel="2">
      <c r="A108" s="645"/>
      <c r="B108" s="644"/>
      <c r="C108" s="441" t="s">
        <v>19</v>
      </c>
      <c r="D108" s="655">
        <v>43175</v>
      </c>
      <c r="E108" s="656"/>
    </row>
    <row r="109" spans="1:5" s="601" customFormat="1" ht="14.25" customHeight="1" outlineLevel="2">
      <c r="A109" s="651" t="s">
        <v>18</v>
      </c>
      <c r="B109" s="652"/>
      <c r="C109" s="652"/>
      <c r="D109" s="652"/>
      <c r="E109" s="653"/>
    </row>
    <row r="110" spans="1:5" s="601" customFormat="1" ht="14.25" customHeight="1" outlineLevel="2">
      <c r="A110" s="723" t="s">
        <v>3197</v>
      </c>
      <c r="B110" s="667"/>
      <c r="C110" s="667"/>
      <c r="D110" s="667"/>
      <c r="E110" s="724"/>
    </row>
    <row r="111" spans="1:5" s="601" customFormat="1" ht="14.25" customHeight="1" outlineLevel="2">
      <c r="A111" s="448" t="s">
        <v>3198</v>
      </c>
      <c r="B111" s="444"/>
      <c r="C111" s="444"/>
      <c r="D111" s="444"/>
      <c r="E111" s="445"/>
    </row>
    <row r="112" spans="1:5" s="601" customFormat="1" ht="14.25" customHeight="1" outlineLevel="2">
      <c r="A112" s="605" t="s">
        <v>3199</v>
      </c>
      <c r="B112" s="446"/>
      <c r="C112" s="446"/>
      <c r="D112" s="446"/>
      <c r="E112" s="447"/>
    </row>
    <row r="113" spans="1:5" s="601" customFormat="1" ht="14.25" customHeight="1" outlineLevel="2">
      <c r="A113" s="605"/>
      <c r="B113" s="446"/>
      <c r="C113" s="446"/>
      <c r="D113" s="446"/>
      <c r="E113" s="447"/>
    </row>
    <row r="114" spans="1:5" s="601" customFormat="1" ht="14.25" customHeight="1" outlineLevel="2">
      <c r="A114" s="651" t="s">
        <v>17</v>
      </c>
      <c r="B114" s="652"/>
      <c r="C114" s="652"/>
      <c r="D114" s="652"/>
      <c r="E114" s="653"/>
    </row>
    <row r="115" spans="1:5" s="601" customFormat="1" ht="14.25" customHeight="1" outlineLevel="2">
      <c r="A115" s="454" t="s">
        <v>3449</v>
      </c>
      <c r="B115" s="455"/>
      <c r="C115" s="455"/>
      <c r="D115" s="455"/>
      <c r="E115" s="456"/>
    </row>
    <row r="116" spans="1:5" s="601" customFormat="1" ht="14.25" customHeight="1" outlineLevel="2">
      <c r="A116" s="453"/>
      <c r="B116" s="444"/>
      <c r="C116" s="575"/>
      <c r="D116" s="575"/>
      <c r="E116" s="445"/>
    </row>
    <row r="117" spans="1:5" s="601" customFormat="1" ht="14.25" customHeight="1" outlineLevel="2">
      <c r="A117" s="448"/>
      <c r="B117" s="446"/>
      <c r="C117" s="446"/>
      <c r="D117" s="446"/>
      <c r="E117" s="447"/>
    </row>
    <row r="118" spans="1:5" s="601" customFormat="1" ht="14.25" customHeight="1" outlineLevel="1">
      <c r="A118" s="448"/>
      <c r="B118" s="446"/>
      <c r="C118" s="446"/>
      <c r="D118" s="446"/>
      <c r="E118" s="447"/>
    </row>
    <row r="119" spans="1:5" s="601" customFormat="1" ht="14.25" customHeight="1" outlineLevel="1">
      <c r="A119" s="448"/>
      <c r="B119" s="446"/>
      <c r="C119" s="446"/>
      <c r="D119" s="446"/>
      <c r="E119" s="447"/>
    </row>
    <row r="120" spans="1:5" s="601" customFormat="1" ht="14.25" customHeight="1" outlineLevel="2">
      <c r="A120" s="448"/>
      <c r="B120" s="446"/>
      <c r="C120" s="446"/>
      <c r="D120" s="446"/>
      <c r="E120" s="447"/>
    </row>
    <row r="121" spans="1:5" s="601" customFormat="1" ht="14.25" customHeight="1" outlineLevel="2">
      <c r="A121" s="448"/>
      <c r="B121" s="446"/>
      <c r="C121" s="446"/>
      <c r="D121" s="446"/>
      <c r="E121" s="447"/>
    </row>
    <row r="122" spans="1:5" s="601" customFormat="1" ht="14.25" customHeight="1" outlineLevel="1">
      <c r="A122" s="448"/>
      <c r="B122" s="446"/>
      <c r="C122" s="446"/>
      <c r="D122" s="446"/>
      <c r="E122" s="447"/>
    </row>
    <row r="123" spans="1:5" s="601" customFormat="1" ht="14.25" customHeight="1" outlineLevel="1">
      <c r="A123" s="448"/>
      <c r="B123" s="446"/>
      <c r="C123" s="446"/>
      <c r="D123" s="446"/>
      <c r="E123" s="447"/>
    </row>
    <row r="124" spans="1:5" s="601" customFormat="1" ht="14.25" customHeight="1" outlineLevel="1">
      <c r="A124" s="448"/>
      <c r="B124" s="446"/>
      <c r="C124" s="446"/>
      <c r="D124" s="446"/>
      <c r="E124" s="447"/>
    </row>
    <row r="125" spans="1:5" s="601" customFormat="1" ht="14.25" customHeight="1" outlineLevel="1">
      <c r="A125" s="449"/>
      <c r="B125" s="450"/>
      <c r="C125" s="450"/>
      <c r="D125" s="450"/>
      <c r="E125" s="451"/>
    </row>
    <row r="126" spans="1:5" s="601" customFormat="1" ht="14.25" customHeight="1" outlineLevel="1">
      <c r="A126" s="657"/>
      <c r="B126" s="658"/>
      <c r="C126" s="658"/>
      <c r="D126" s="658"/>
      <c r="E126" s="659"/>
    </row>
    <row r="127" spans="1:5" s="601" customFormat="1" ht="14.25" customHeight="1" outlineLevel="1">
      <c r="A127" s="651" t="s">
        <v>3189</v>
      </c>
      <c r="B127" s="652"/>
      <c r="C127" s="652"/>
      <c r="D127" s="652"/>
      <c r="E127" s="653"/>
    </row>
    <row r="128" spans="1:5" s="601" customFormat="1" ht="14.25" customHeight="1" outlineLevel="1">
      <c r="A128" s="660" t="s">
        <v>23</v>
      </c>
      <c r="B128" s="661"/>
      <c r="C128" s="662"/>
      <c r="D128" s="641" t="s">
        <v>3452</v>
      </c>
      <c r="E128" s="642"/>
    </row>
    <row r="129" spans="1:5" s="601" customFormat="1" ht="14.25" customHeight="1" outlineLevel="1">
      <c r="A129" s="643" t="s">
        <v>22</v>
      </c>
      <c r="B129" s="644"/>
      <c r="C129" s="439" t="s">
        <v>21</v>
      </c>
      <c r="D129" s="646" t="s">
        <v>3196</v>
      </c>
      <c r="E129" s="647"/>
    </row>
    <row r="130" spans="1:5" s="601" customFormat="1" ht="14.25" customHeight="1" outlineLevel="1">
      <c r="A130" s="645"/>
      <c r="B130" s="644"/>
      <c r="C130" s="439" t="s">
        <v>20</v>
      </c>
      <c r="D130" s="721" t="s">
        <v>3194</v>
      </c>
      <c r="E130" s="722"/>
    </row>
    <row r="131" spans="1:5" s="601" customFormat="1" ht="14.25" customHeight="1" outlineLevel="1">
      <c r="A131" s="645"/>
      <c r="B131" s="644"/>
      <c r="C131" s="441" t="s">
        <v>19</v>
      </c>
      <c r="D131" s="655">
        <v>43175</v>
      </c>
      <c r="E131" s="656"/>
    </row>
    <row r="132" spans="1:5" s="601" customFormat="1" ht="14.25" customHeight="1" outlineLevel="1">
      <c r="A132" s="651" t="s">
        <v>18</v>
      </c>
      <c r="B132" s="652"/>
      <c r="C132" s="652"/>
      <c r="D132" s="652"/>
      <c r="E132" s="653"/>
    </row>
    <row r="133" spans="1:5" s="601" customFormat="1" ht="14.25" customHeight="1" outlineLevel="1">
      <c r="A133" s="657"/>
      <c r="B133" s="658"/>
      <c r="C133" s="658"/>
      <c r="D133" s="658"/>
      <c r="E133" s="659"/>
    </row>
    <row r="134" spans="1:5" s="601" customFormat="1" ht="14.25" customHeight="1" outlineLevel="1">
      <c r="A134" s="608"/>
      <c r="B134" s="609"/>
      <c r="C134" s="609"/>
      <c r="D134" s="609"/>
      <c r="E134" s="610"/>
    </row>
    <row r="135" spans="1:5" s="601" customFormat="1" ht="14.25" customHeight="1" outlineLevel="1">
      <c r="A135" s="459"/>
      <c r="B135" s="457"/>
      <c r="C135" s="457"/>
      <c r="D135" s="457"/>
      <c r="E135" s="458"/>
    </row>
    <row r="136" spans="1:5" s="601" customFormat="1" ht="14.25" customHeight="1" outlineLevel="1">
      <c r="A136" s="449"/>
      <c r="B136" s="450"/>
      <c r="C136" s="450"/>
      <c r="D136" s="450"/>
      <c r="E136" s="451"/>
    </row>
    <row r="137" spans="1:5" s="601" customFormat="1" ht="14.25" customHeight="1" outlineLevel="1">
      <c r="A137" s="651" t="s">
        <v>17</v>
      </c>
      <c r="B137" s="652"/>
      <c r="C137" s="652"/>
      <c r="D137" s="652"/>
      <c r="E137" s="653"/>
    </row>
    <row r="138" spans="1:5" s="601" customFormat="1" ht="14.25" customHeight="1" outlineLevel="1">
      <c r="A138" s="608" t="s">
        <v>3449</v>
      </c>
      <c r="B138" s="460"/>
      <c r="C138" s="460"/>
      <c r="D138" s="460"/>
      <c r="E138" s="456"/>
    </row>
    <row r="139" spans="1:5" s="601" customFormat="1" ht="14.25" customHeight="1" outlineLevel="1">
      <c r="A139" s="611"/>
      <c r="B139" s="457"/>
      <c r="C139" s="457"/>
      <c r="D139" s="457"/>
      <c r="E139" s="445"/>
    </row>
    <row r="140" spans="1:5" s="601" customFormat="1" ht="14.25" customHeight="1" outlineLevel="2">
      <c r="A140" s="611"/>
      <c r="B140" s="457"/>
      <c r="C140" s="457"/>
      <c r="D140" s="457"/>
      <c r="E140" s="447"/>
    </row>
    <row r="141" spans="1:5" s="601" customFormat="1" ht="14.25" customHeight="1" outlineLevel="2">
      <c r="A141" s="611"/>
      <c r="B141" s="457"/>
      <c r="C141" s="457"/>
      <c r="D141" s="457"/>
      <c r="E141" s="447"/>
    </row>
    <row r="142" spans="1:5" s="601" customFormat="1" ht="14.25" customHeight="1" outlineLevel="2">
      <c r="A142" s="657"/>
      <c r="B142" s="658"/>
      <c r="C142" s="658"/>
      <c r="D142" s="658"/>
      <c r="E142" s="659"/>
    </row>
    <row r="143" spans="1:5" s="601" customFormat="1" ht="14.25" customHeight="1" outlineLevel="2">
      <c r="A143" s="651" t="s">
        <v>3189</v>
      </c>
      <c r="B143" s="652"/>
      <c r="C143" s="652"/>
      <c r="D143" s="652"/>
      <c r="E143" s="653"/>
    </row>
    <row r="144" spans="1:5" s="601" customFormat="1" ht="14.25" customHeight="1" outlineLevel="2">
      <c r="A144" s="660" t="s">
        <v>23</v>
      </c>
      <c r="B144" s="661"/>
      <c r="C144" s="662"/>
      <c r="D144" s="641" t="s">
        <v>3453</v>
      </c>
      <c r="E144" s="642"/>
    </row>
    <row r="145" spans="1:5" s="601" customFormat="1" ht="14.25" customHeight="1" outlineLevel="2">
      <c r="A145" s="643" t="s">
        <v>22</v>
      </c>
      <c r="B145" s="644"/>
      <c r="C145" s="439" t="s">
        <v>21</v>
      </c>
      <c r="D145" s="646" t="s">
        <v>3196</v>
      </c>
      <c r="E145" s="647"/>
    </row>
    <row r="146" spans="1:5" s="601" customFormat="1" ht="14.25" customHeight="1" outlineLevel="2">
      <c r="A146" s="645"/>
      <c r="B146" s="644"/>
      <c r="C146" s="439" t="s">
        <v>20</v>
      </c>
      <c r="D146" s="721" t="s">
        <v>3192</v>
      </c>
      <c r="E146" s="722"/>
    </row>
    <row r="147" spans="1:5" s="601" customFormat="1" ht="14.25" customHeight="1" outlineLevel="2">
      <c r="A147" s="645"/>
      <c r="B147" s="644"/>
      <c r="C147" s="441" t="s">
        <v>19</v>
      </c>
      <c r="D147" s="655">
        <v>43175</v>
      </c>
      <c r="E147" s="656"/>
    </row>
    <row r="148" spans="1:5" s="601" customFormat="1" ht="14.25" customHeight="1" outlineLevel="2">
      <c r="A148" s="651" t="s">
        <v>18</v>
      </c>
      <c r="B148" s="652"/>
      <c r="C148" s="652"/>
      <c r="D148" s="652"/>
      <c r="E148" s="653"/>
    </row>
    <row r="149" spans="1:5" s="601" customFormat="1" ht="14.25" customHeight="1" outlineLevel="2">
      <c r="A149" s="657"/>
      <c r="B149" s="658"/>
      <c r="C149" s="658"/>
      <c r="D149" s="658"/>
      <c r="E149" s="659"/>
    </row>
    <row r="150" spans="1:5" s="601" customFormat="1" ht="14.25" customHeight="1" outlineLevel="2">
      <c r="A150" s="453"/>
      <c r="B150" s="444"/>
      <c r="C150" s="444"/>
      <c r="D150" s="444"/>
      <c r="E150" s="445"/>
    </row>
    <row r="151" spans="1:5" s="601" customFormat="1" ht="14.25" customHeight="1" outlineLevel="2">
      <c r="A151" s="651" t="s">
        <v>17</v>
      </c>
      <c r="B151" s="652"/>
      <c r="C151" s="652"/>
      <c r="D151" s="652"/>
      <c r="E151" s="653"/>
    </row>
    <row r="152" spans="1:5" s="601" customFormat="1" ht="14.25" customHeight="1" outlineLevel="2">
      <c r="A152" s="608"/>
      <c r="B152" s="460"/>
      <c r="C152" s="460"/>
      <c r="D152" s="460"/>
      <c r="E152" s="456"/>
    </row>
    <row r="153" spans="1:5" s="601" customFormat="1" ht="14.25" customHeight="1" outlineLevel="2">
      <c r="A153" s="448"/>
      <c r="B153" s="446"/>
      <c r="C153" s="446"/>
      <c r="D153" s="446"/>
      <c r="E153" s="447"/>
    </row>
    <row r="154" spans="1:5" s="601" customFormat="1" ht="14.25" customHeight="1" outlineLevel="2">
      <c r="A154" s="448"/>
      <c r="B154" s="446"/>
      <c r="C154" s="446"/>
      <c r="D154" s="446"/>
      <c r="E154" s="447"/>
    </row>
    <row r="155" spans="1:5" s="601" customFormat="1" ht="14.25" customHeight="1" outlineLevel="1">
      <c r="A155" s="448"/>
      <c r="B155" s="446"/>
      <c r="C155" s="446"/>
      <c r="D155" s="446"/>
      <c r="E155" s="447"/>
    </row>
    <row r="156" spans="1:5" s="601" customFormat="1" ht="14.25" customHeight="1" outlineLevel="1">
      <c r="A156" s="448"/>
      <c r="B156" s="446"/>
      <c r="C156" s="446"/>
      <c r="D156" s="446"/>
      <c r="E156" s="447"/>
    </row>
    <row r="157" spans="1:5" s="601" customFormat="1" ht="14.25" customHeight="1" outlineLevel="2">
      <c r="A157" s="448"/>
      <c r="B157" s="446"/>
      <c r="C157" s="446"/>
      <c r="D157" s="446"/>
      <c r="E157" s="447"/>
    </row>
    <row r="158" spans="1:5" s="601" customFormat="1" ht="14.25" customHeight="1" outlineLevel="2">
      <c r="A158" s="448"/>
      <c r="B158" s="446"/>
      <c r="C158" s="446"/>
      <c r="D158" s="446"/>
      <c r="E158" s="447"/>
    </row>
    <row r="159" spans="1:5" s="601" customFormat="1" ht="14.25" customHeight="1" outlineLevel="2">
      <c r="A159" s="448"/>
      <c r="B159" s="446"/>
      <c r="C159" s="446"/>
      <c r="D159" s="446"/>
      <c r="E159" s="447"/>
    </row>
    <row r="160" spans="1:5" s="601" customFormat="1" ht="14.25" customHeight="1" outlineLevel="2">
      <c r="A160" s="448"/>
      <c r="B160" s="446"/>
      <c r="C160" s="446"/>
      <c r="D160" s="446"/>
      <c r="E160" s="447"/>
    </row>
    <row r="161" spans="1:5" s="601" customFormat="1" ht="14.25" customHeight="1" outlineLevel="2">
      <c r="A161" s="448"/>
      <c r="B161" s="446"/>
      <c r="C161" s="446"/>
      <c r="D161" s="446"/>
      <c r="E161" s="447"/>
    </row>
    <row r="162" spans="1:5" s="601" customFormat="1" ht="14.25" customHeight="1" outlineLevel="1">
      <c r="A162" s="449"/>
      <c r="B162" s="450"/>
      <c r="C162" s="450"/>
      <c r="D162" s="450"/>
      <c r="E162" s="451"/>
    </row>
    <row r="163" spans="1:5" s="601" customFormat="1" ht="14.25" customHeight="1" outlineLevel="2">
      <c r="A163" s="657"/>
      <c r="B163" s="658"/>
      <c r="C163" s="658"/>
      <c r="D163" s="658"/>
      <c r="E163" s="659"/>
    </row>
    <row r="164" spans="1:5" s="601" customFormat="1" ht="14.25" customHeight="1" outlineLevel="2">
      <c r="A164" s="651" t="s">
        <v>3189</v>
      </c>
      <c r="B164" s="652"/>
      <c r="C164" s="652"/>
      <c r="D164" s="652"/>
      <c r="E164" s="653"/>
    </row>
    <row r="165" spans="1:5" s="601" customFormat="1" ht="14.25" customHeight="1" outlineLevel="2">
      <c r="A165" s="660" t="s">
        <v>23</v>
      </c>
      <c r="B165" s="661"/>
      <c r="C165" s="662"/>
      <c r="D165" s="641" t="s">
        <v>3446</v>
      </c>
      <c r="E165" s="642"/>
    </row>
    <row r="166" spans="1:5" s="601" customFormat="1" ht="14.25" customHeight="1" outlineLevel="2">
      <c r="A166" s="643" t="s">
        <v>22</v>
      </c>
      <c r="B166" s="644"/>
      <c r="C166" s="439" t="s">
        <v>21</v>
      </c>
      <c r="D166" s="646" t="s">
        <v>3191</v>
      </c>
      <c r="E166" s="647"/>
    </row>
    <row r="167" spans="1:5" s="601" customFormat="1" ht="14.25" customHeight="1" outlineLevel="2">
      <c r="A167" s="645"/>
      <c r="B167" s="644"/>
      <c r="C167" s="439" t="s">
        <v>20</v>
      </c>
      <c r="D167" s="646" t="s">
        <v>3194</v>
      </c>
      <c r="E167" s="647"/>
    </row>
    <row r="168" spans="1:5" s="601" customFormat="1" ht="14.25" customHeight="1" outlineLevel="2">
      <c r="A168" s="645"/>
      <c r="B168" s="644"/>
      <c r="C168" s="441" t="s">
        <v>19</v>
      </c>
      <c r="D168" s="654">
        <v>43132</v>
      </c>
      <c r="E168" s="647"/>
    </row>
    <row r="169" spans="1:5" s="601" customFormat="1" ht="14.25" customHeight="1" outlineLevel="2">
      <c r="A169" s="651" t="s">
        <v>18</v>
      </c>
      <c r="B169" s="652"/>
      <c r="C169" s="652"/>
      <c r="D169" s="652"/>
      <c r="E169" s="653"/>
    </row>
    <row r="170" spans="1:5" s="601" customFormat="1" ht="14.25" customHeight="1" outlineLevel="2">
      <c r="A170" s="725" t="s">
        <v>3447</v>
      </c>
      <c r="B170" s="658"/>
      <c r="C170" s="658"/>
      <c r="D170" s="658"/>
      <c r="E170" s="659"/>
    </row>
    <row r="171" spans="1:5" s="601" customFormat="1" ht="14.25" customHeight="1" outlineLevel="2">
      <c r="A171" s="453"/>
      <c r="B171" s="444"/>
      <c r="C171" s="444"/>
      <c r="D171" s="444"/>
      <c r="E171" s="445"/>
    </row>
    <row r="172" spans="1:5" s="601" customFormat="1" ht="14.25" customHeight="1" outlineLevel="2">
      <c r="A172" s="448"/>
      <c r="B172" s="446"/>
      <c r="C172" s="446"/>
      <c r="D172" s="446"/>
      <c r="E172" s="447"/>
    </row>
    <row r="173" spans="1:5" s="601" customFormat="1" ht="14.25" customHeight="1" outlineLevel="1">
      <c r="A173" s="449"/>
      <c r="B173" s="450"/>
      <c r="C173" s="450"/>
      <c r="D173" s="450"/>
      <c r="E173" s="451"/>
    </row>
    <row r="174" spans="1:5" s="601" customFormat="1" ht="14.25" customHeight="1" outlineLevel="2">
      <c r="A174" s="651" t="s">
        <v>17</v>
      </c>
      <c r="B174" s="652"/>
      <c r="C174" s="652"/>
      <c r="D174" s="652"/>
      <c r="E174" s="653"/>
    </row>
    <row r="175" spans="1:5" s="601" customFormat="1" ht="14.25" customHeight="1" outlineLevel="2">
      <c r="A175" s="608" t="s">
        <v>3193</v>
      </c>
      <c r="B175" s="460"/>
      <c r="C175" s="460" t="s">
        <v>3191</v>
      </c>
      <c r="D175" s="460" t="s">
        <v>3200</v>
      </c>
      <c r="E175" s="456"/>
    </row>
    <row r="176" spans="1:5" s="601" customFormat="1" ht="14.25" customHeight="1" outlineLevel="2">
      <c r="A176" s="453"/>
      <c r="B176" s="444"/>
      <c r="C176" s="444"/>
      <c r="D176" s="444"/>
      <c r="E176" s="445"/>
    </row>
    <row r="177" spans="1:5" s="601" customFormat="1" ht="14.25" customHeight="1" outlineLevel="1">
      <c r="A177" s="448"/>
      <c r="B177" s="446"/>
      <c r="C177" s="446"/>
      <c r="D177" s="446"/>
      <c r="E177" s="447"/>
    </row>
    <row r="178" spans="1:5" s="601" customFormat="1" ht="14.25" customHeight="1" outlineLevel="1">
      <c r="A178" s="448"/>
      <c r="B178" s="446"/>
      <c r="C178" s="446"/>
      <c r="D178" s="446"/>
      <c r="E178" s="447"/>
    </row>
    <row r="179" spans="1:5" s="601" customFormat="1" ht="14.25" customHeight="1" outlineLevel="2">
      <c r="A179" s="448"/>
      <c r="B179" s="446"/>
      <c r="C179" s="446"/>
      <c r="D179" s="446"/>
      <c r="E179" s="447"/>
    </row>
    <row r="180" spans="1:5" s="601" customFormat="1" ht="14.25" customHeight="1" outlineLevel="2">
      <c r="A180" s="448"/>
      <c r="B180" s="446"/>
      <c r="C180" s="446"/>
      <c r="D180" s="446"/>
      <c r="E180" s="447"/>
    </row>
    <row r="181" spans="1:5" s="601" customFormat="1" ht="14.25" customHeight="1" outlineLevel="2">
      <c r="A181" s="448"/>
      <c r="B181" s="446"/>
      <c r="C181" s="446"/>
      <c r="D181" s="446"/>
      <c r="E181" s="447"/>
    </row>
    <row r="182" spans="1:5" s="601" customFormat="1" ht="14.25" customHeight="1" outlineLevel="2">
      <c r="A182" s="448"/>
      <c r="B182" s="446"/>
      <c r="C182" s="446"/>
      <c r="D182" s="446"/>
      <c r="E182" s="447"/>
    </row>
    <row r="183" spans="1:5" s="601" customFormat="1" ht="14.25" customHeight="1" outlineLevel="2">
      <c r="A183" s="448"/>
      <c r="B183" s="446"/>
      <c r="C183" s="446"/>
      <c r="D183" s="446"/>
      <c r="E183" s="447"/>
    </row>
    <row r="184" spans="1:5" s="601" customFormat="1" ht="14.25" customHeight="1" outlineLevel="2">
      <c r="A184" s="448"/>
      <c r="B184" s="446"/>
      <c r="C184" s="446"/>
      <c r="D184" s="446"/>
      <c r="E184" s="447"/>
    </row>
    <row r="185" spans="1:5" s="601" customFormat="1" ht="14.25" customHeight="1" outlineLevel="2">
      <c r="A185" s="448"/>
      <c r="B185" s="446"/>
      <c r="C185" s="446"/>
      <c r="D185" s="446"/>
      <c r="E185" s="447"/>
    </row>
    <row r="186" spans="1:5" s="601" customFormat="1" ht="14.25" customHeight="1" outlineLevel="2">
      <c r="A186" s="448"/>
      <c r="B186" s="446"/>
      <c r="C186" s="446"/>
      <c r="D186" s="446"/>
      <c r="E186" s="447"/>
    </row>
    <row r="187" spans="1:5" s="601" customFormat="1" ht="14.25" customHeight="1" outlineLevel="2">
      <c r="A187" s="449"/>
      <c r="B187" s="450"/>
      <c r="C187" s="450"/>
      <c r="D187" s="450"/>
      <c r="E187" s="451"/>
    </row>
    <row r="188" spans="1:5" s="601" customFormat="1" ht="14.25" customHeight="1" outlineLevel="2">
      <c r="A188" s="657"/>
      <c r="B188" s="658"/>
      <c r="C188" s="658"/>
      <c r="D188" s="658"/>
      <c r="E188" s="659"/>
    </row>
    <row r="189" spans="1:5" s="601" customFormat="1" ht="14.25" customHeight="1">
      <c r="A189" s="651" t="s">
        <v>3189</v>
      </c>
      <c r="B189" s="652"/>
      <c r="C189" s="652"/>
      <c r="D189" s="652"/>
      <c r="E189" s="653"/>
    </row>
    <row r="190" spans="1:5" s="601" customFormat="1" ht="14.25" customHeight="1">
      <c r="A190" s="660" t="s">
        <v>23</v>
      </c>
      <c r="B190" s="661"/>
      <c r="C190" s="662"/>
      <c r="D190" s="641" t="s">
        <v>3454</v>
      </c>
      <c r="E190" s="642"/>
    </row>
    <row r="191" spans="1:5" s="601" customFormat="1" ht="14.25" customHeight="1">
      <c r="A191" s="643" t="s">
        <v>22</v>
      </c>
      <c r="B191" s="644"/>
      <c r="C191" s="439" t="s">
        <v>21</v>
      </c>
      <c r="D191" s="646" t="s">
        <v>3196</v>
      </c>
      <c r="E191" s="647"/>
    </row>
    <row r="192" spans="1:5" s="601" customFormat="1" ht="14.25" customHeight="1">
      <c r="A192" s="645"/>
      <c r="B192" s="644"/>
      <c r="C192" s="439" t="s">
        <v>20</v>
      </c>
      <c r="D192" s="646" t="s">
        <v>3194</v>
      </c>
      <c r="E192" s="647"/>
    </row>
    <row r="193" spans="1:5" s="601" customFormat="1" ht="14.25" customHeight="1">
      <c r="A193" s="645"/>
      <c r="B193" s="644"/>
      <c r="C193" s="441" t="s">
        <v>19</v>
      </c>
      <c r="D193" s="654">
        <v>43175</v>
      </c>
      <c r="E193" s="647"/>
    </row>
    <row r="194" spans="1:5" s="601" customFormat="1" ht="14.25" customHeight="1">
      <c r="A194" s="651" t="s">
        <v>18</v>
      </c>
      <c r="B194" s="652"/>
      <c r="C194" s="652"/>
      <c r="D194" s="652"/>
      <c r="E194" s="653"/>
    </row>
    <row r="195" spans="1:5" s="601" customFormat="1" ht="14.25" customHeight="1">
      <c r="A195" s="605"/>
      <c r="B195" s="455"/>
      <c r="C195" s="455"/>
      <c r="D195" s="455"/>
      <c r="E195" s="456"/>
    </row>
    <row r="196" spans="1:5" s="601" customFormat="1" ht="14.25" customHeight="1">
      <c r="A196" s="453"/>
      <c r="B196" s="444"/>
      <c r="C196" s="444"/>
      <c r="D196" s="444"/>
      <c r="E196" s="445"/>
    </row>
    <row r="197" spans="1:5" s="601" customFormat="1" ht="14.25" customHeight="1" outlineLevel="2">
      <c r="A197" s="449"/>
      <c r="B197" s="450"/>
      <c r="C197" s="450"/>
      <c r="D197" s="450"/>
      <c r="E197" s="451"/>
    </row>
    <row r="198" spans="1:5" s="601" customFormat="1" ht="14.25" customHeight="1" outlineLevel="2">
      <c r="A198" s="651" t="s">
        <v>17</v>
      </c>
      <c r="B198" s="652"/>
      <c r="C198" s="652"/>
      <c r="D198" s="652"/>
      <c r="E198" s="653"/>
    </row>
    <row r="199" spans="1:5" s="601" customFormat="1" ht="14.25" customHeight="1" outlineLevel="2">
      <c r="A199" s="608" t="s">
        <v>3449</v>
      </c>
      <c r="B199" s="460"/>
      <c r="C199" s="460"/>
      <c r="D199" s="460"/>
      <c r="E199" s="456"/>
    </row>
    <row r="200" spans="1:5" s="601" customFormat="1" ht="14.25" customHeight="1" outlineLevel="2">
      <c r="A200" s="453"/>
      <c r="B200" s="444"/>
      <c r="C200" s="444"/>
      <c r="D200" s="444"/>
      <c r="E200" s="445"/>
    </row>
    <row r="201" spans="1:5" s="601" customFormat="1" ht="14.25" customHeight="1" outlineLevel="2">
      <c r="A201" s="448"/>
      <c r="B201" s="446"/>
      <c r="C201" s="446"/>
      <c r="D201" s="446"/>
      <c r="E201" s="447"/>
    </row>
    <row r="202" spans="1:5" s="601" customFormat="1" ht="14.25" customHeight="1" outlineLevel="2">
      <c r="A202" s="448"/>
      <c r="B202" s="446"/>
      <c r="C202" s="446"/>
      <c r="D202" s="446"/>
      <c r="E202" s="447"/>
    </row>
    <row r="203" spans="1:5" s="601" customFormat="1" ht="14.25" customHeight="1" outlineLevel="2">
      <c r="A203" s="448"/>
      <c r="B203" s="446"/>
      <c r="C203" s="446"/>
      <c r="D203" s="446"/>
      <c r="E203" s="447"/>
    </row>
    <row r="204" spans="1:5" s="601" customFormat="1" ht="14.25" customHeight="1" outlineLevel="2">
      <c r="A204" s="448"/>
      <c r="B204" s="446"/>
      <c r="C204" s="446"/>
      <c r="D204" s="446"/>
      <c r="E204" s="447"/>
    </row>
    <row r="205" spans="1:5" s="601" customFormat="1" ht="14.25" customHeight="1" outlineLevel="2">
      <c r="A205" s="448"/>
      <c r="B205" s="446"/>
      <c r="C205" s="446"/>
      <c r="D205" s="446"/>
      <c r="E205" s="447"/>
    </row>
    <row r="206" spans="1:5" s="601" customFormat="1" ht="14.25" customHeight="1" outlineLevel="2">
      <c r="A206" s="448"/>
      <c r="B206" s="446"/>
      <c r="C206" s="446"/>
      <c r="D206" s="446"/>
      <c r="E206" s="447"/>
    </row>
    <row r="207" spans="1:5" s="601" customFormat="1" ht="14.25" customHeight="1" outlineLevel="2">
      <c r="A207" s="448"/>
      <c r="B207" s="446"/>
      <c r="C207" s="446"/>
      <c r="D207" s="446"/>
      <c r="E207" s="447"/>
    </row>
    <row r="208" spans="1:5" s="601" customFormat="1" ht="14.25" customHeight="1" outlineLevel="2">
      <c r="A208" s="448"/>
      <c r="B208" s="446"/>
      <c r="C208" s="446"/>
      <c r="D208" s="446"/>
      <c r="E208" s="447"/>
    </row>
    <row r="209" spans="1:5" s="601" customFormat="1" ht="14.25" customHeight="1" outlineLevel="2">
      <c r="A209" s="448"/>
      <c r="B209" s="446"/>
      <c r="C209" s="446"/>
      <c r="D209" s="446"/>
      <c r="E209" s="447"/>
    </row>
    <row r="210" spans="1:5" s="601" customFormat="1" ht="14.25" customHeight="1" outlineLevel="2">
      <c r="A210" s="448"/>
      <c r="B210" s="446"/>
      <c r="C210" s="446"/>
      <c r="D210" s="446"/>
      <c r="E210" s="447"/>
    </row>
    <row r="211" spans="1:5" s="601" customFormat="1" ht="14.25" customHeight="1" outlineLevel="2">
      <c r="A211" s="449"/>
      <c r="B211" s="450"/>
      <c r="C211" s="450"/>
      <c r="D211" s="450"/>
      <c r="E211" s="451"/>
    </row>
    <row r="212" spans="1:5" s="601" customFormat="1" ht="14.25" customHeight="1" outlineLevel="2">
      <c r="A212" s="657"/>
      <c r="B212" s="658"/>
      <c r="C212" s="658"/>
      <c r="D212" s="658"/>
      <c r="E212" s="659"/>
    </row>
    <row r="213" spans="1:5" s="601" customFormat="1" ht="14.25" customHeight="1">
      <c r="A213" s="651" t="s">
        <v>3189</v>
      </c>
      <c r="B213" s="652"/>
      <c r="C213" s="652"/>
      <c r="D213" s="652"/>
      <c r="E213" s="653"/>
    </row>
    <row r="214" spans="1:5" s="601" customFormat="1" ht="14.25" customHeight="1">
      <c r="A214" s="660" t="s">
        <v>23</v>
      </c>
      <c r="B214" s="661"/>
      <c r="C214" s="662"/>
      <c r="D214" s="641" t="s">
        <v>3455</v>
      </c>
      <c r="E214" s="642"/>
    </row>
    <row r="215" spans="1:5" s="601" customFormat="1" ht="14.25" customHeight="1">
      <c r="A215" s="643" t="s">
        <v>22</v>
      </c>
      <c r="B215" s="644"/>
      <c r="C215" s="439" t="s">
        <v>21</v>
      </c>
      <c r="D215" s="646" t="s">
        <v>3196</v>
      </c>
      <c r="E215" s="647"/>
    </row>
    <row r="216" spans="1:5" s="601" customFormat="1" ht="14.25" customHeight="1">
      <c r="A216" s="645"/>
      <c r="B216" s="644"/>
      <c r="C216" s="439" t="s">
        <v>20</v>
      </c>
      <c r="D216" s="646" t="s">
        <v>3194</v>
      </c>
      <c r="E216" s="647"/>
    </row>
    <row r="217" spans="1:5" s="601" customFormat="1" ht="14.25" customHeight="1">
      <c r="A217" s="645"/>
      <c r="B217" s="644"/>
      <c r="C217" s="441" t="s">
        <v>19</v>
      </c>
      <c r="D217" s="654">
        <v>43175</v>
      </c>
      <c r="E217" s="647"/>
    </row>
    <row r="218" spans="1:5" s="601" customFormat="1" ht="14.25" customHeight="1">
      <c r="A218" s="651" t="s">
        <v>18</v>
      </c>
      <c r="B218" s="652"/>
      <c r="C218" s="652"/>
      <c r="D218" s="652"/>
      <c r="E218" s="653"/>
    </row>
    <row r="219" spans="1:5" s="601" customFormat="1" ht="14.25" customHeight="1">
      <c r="A219" s="605"/>
      <c r="B219" s="455"/>
      <c r="C219" s="455"/>
      <c r="D219" s="455"/>
      <c r="E219" s="456"/>
    </row>
    <row r="220" spans="1:5" s="601" customFormat="1" ht="14.25" customHeight="1">
      <c r="A220" s="453"/>
      <c r="B220" s="444"/>
      <c r="C220" s="444"/>
      <c r="D220" s="444"/>
      <c r="E220" s="445"/>
    </row>
    <row r="221" spans="1:5" s="601" customFormat="1" ht="14.25" customHeight="1" outlineLevel="2">
      <c r="A221" s="448"/>
      <c r="B221" s="446"/>
      <c r="C221" s="446"/>
      <c r="D221" s="446"/>
      <c r="E221" s="447"/>
    </row>
    <row r="222" spans="1:5" s="601" customFormat="1" ht="14.25" customHeight="1" outlineLevel="2">
      <c r="A222" s="449"/>
      <c r="B222" s="450"/>
      <c r="C222" s="450"/>
      <c r="D222" s="450"/>
      <c r="E222" s="451"/>
    </row>
    <row r="223" spans="1:5" s="601" customFormat="1" ht="14.25" customHeight="1" outlineLevel="2">
      <c r="A223" s="651" t="s">
        <v>17</v>
      </c>
      <c r="B223" s="652"/>
      <c r="C223" s="652"/>
      <c r="D223" s="652"/>
      <c r="E223" s="653"/>
    </row>
    <row r="224" spans="1:5" s="601" customFormat="1" ht="14.25" customHeight="1" outlineLevel="2">
      <c r="A224" s="608" t="s">
        <v>3449</v>
      </c>
      <c r="B224" s="460"/>
      <c r="C224" s="460" t="s">
        <v>3196</v>
      </c>
      <c r="D224" s="460" t="s">
        <v>3194</v>
      </c>
      <c r="E224" s="456"/>
    </row>
    <row r="225" spans="1:5" s="601" customFormat="1" ht="14.25" customHeight="1" outlineLevel="2">
      <c r="A225" s="453"/>
      <c r="B225" s="444"/>
      <c r="C225" s="444"/>
      <c r="D225" s="444"/>
      <c r="E225" s="445"/>
    </row>
    <row r="226" spans="1:5" s="601" customFormat="1" ht="14.25" customHeight="1" outlineLevel="2">
      <c r="A226" s="448"/>
      <c r="B226" s="446"/>
      <c r="C226" s="446"/>
      <c r="D226" s="446"/>
      <c r="E226" s="447"/>
    </row>
    <row r="227" spans="1:5" s="601" customFormat="1" ht="14.25" customHeight="1" outlineLevel="2"/>
    <row r="228" spans="1:5" s="601" customFormat="1" ht="14.25" customHeight="1" outlineLevel="2"/>
    <row r="229" spans="1:5" s="601" customFormat="1" ht="14.25" customHeight="1" outlineLevel="2"/>
    <row r="230" spans="1:5" s="601" customFormat="1" ht="14.25" customHeight="1" outlineLevel="2"/>
    <row r="231" spans="1:5" s="601" customFormat="1" ht="14.25" customHeight="1" outlineLevel="2"/>
    <row r="232" spans="1:5" s="601" customFormat="1" ht="14.25" customHeight="1" outlineLevel="2"/>
    <row r="233" spans="1:5" s="601" customFormat="1" ht="14.25" customHeight="1" outlineLevel="2"/>
    <row r="234" spans="1:5" s="601" customFormat="1" ht="14.25" customHeight="1" outlineLevel="2"/>
    <row r="235" spans="1:5" s="601" customFormat="1" ht="14.25" customHeight="1" outlineLevel="2">
      <c r="A235" s="657"/>
      <c r="B235" s="658"/>
      <c r="C235" s="658"/>
      <c r="D235" s="658"/>
      <c r="E235" s="659"/>
    </row>
    <row r="236" spans="1:5" s="601" customFormat="1" ht="14.25" customHeight="1">
      <c r="A236" s="651" t="s">
        <v>3189</v>
      </c>
      <c r="B236" s="652"/>
      <c r="C236" s="652"/>
      <c r="D236" s="652"/>
      <c r="E236" s="653"/>
    </row>
    <row r="237" spans="1:5" s="601" customFormat="1" ht="14.25" customHeight="1">
      <c r="A237" s="660" t="s">
        <v>23</v>
      </c>
      <c r="B237" s="661"/>
      <c r="C237" s="662"/>
      <c r="D237" s="641" t="s">
        <v>3456</v>
      </c>
      <c r="E237" s="642"/>
    </row>
    <row r="238" spans="1:5" s="601" customFormat="1" ht="14.25" customHeight="1">
      <c r="A238" s="643" t="s">
        <v>22</v>
      </c>
      <c r="B238" s="644"/>
      <c r="C238" s="439" t="s">
        <v>21</v>
      </c>
      <c r="D238" s="646" t="s">
        <v>3191</v>
      </c>
      <c r="E238" s="647"/>
    </row>
    <row r="239" spans="1:5" s="601" customFormat="1" ht="14.25" customHeight="1">
      <c r="A239" s="645"/>
      <c r="B239" s="644"/>
      <c r="C239" s="439" t="s">
        <v>20</v>
      </c>
      <c r="D239" s="646" t="s">
        <v>3194</v>
      </c>
      <c r="E239" s="647"/>
    </row>
    <row r="240" spans="1:5" s="601" customFormat="1" ht="14.25" customHeight="1">
      <c r="A240" s="645"/>
      <c r="B240" s="644"/>
      <c r="C240" s="441" t="s">
        <v>19</v>
      </c>
      <c r="D240" s="654">
        <v>43132</v>
      </c>
      <c r="E240" s="647"/>
    </row>
    <row r="241" spans="1:5" s="601" customFormat="1" ht="14.25" customHeight="1">
      <c r="A241" s="651" t="s">
        <v>18</v>
      </c>
      <c r="B241" s="652"/>
      <c r="C241" s="652"/>
      <c r="D241" s="652"/>
      <c r="E241" s="653"/>
    </row>
    <row r="242" spans="1:5" s="601" customFormat="1" ht="14.25" customHeight="1">
      <c r="A242" s="605"/>
      <c r="B242" s="455"/>
      <c r="C242" s="455"/>
      <c r="D242" s="455"/>
      <c r="E242" s="456"/>
    </row>
    <row r="243" spans="1:5" s="601" customFormat="1" ht="14.25" customHeight="1">
      <c r="A243" s="453"/>
      <c r="B243" s="444"/>
      <c r="C243" s="444"/>
      <c r="D243" s="444"/>
      <c r="E243" s="445"/>
    </row>
    <row r="244" spans="1:5" s="601" customFormat="1" ht="14.25" customHeight="1">
      <c r="A244" s="446"/>
      <c r="B244" s="446"/>
      <c r="C244" s="446"/>
      <c r="D244" s="446"/>
      <c r="E244" s="447"/>
    </row>
    <row r="245" spans="1:5" s="601" customFormat="1" ht="14.25" customHeight="1">
      <c r="A245" s="446"/>
      <c r="B245" s="446"/>
      <c r="C245" s="446"/>
      <c r="D245" s="446"/>
      <c r="E245" s="447"/>
    </row>
    <row r="246" spans="1:5" s="601" customFormat="1" ht="14.25" customHeight="1">
      <c r="A246" s="446"/>
      <c r="B246" s="446"/>
      <c r="C246" s="446"/>
      <c r="D246" s="446"/>
      <c r="E246" s="447"/>
    </row>
    <row r="247" spans="1:5" s="601" customFormat="1" ht="14.25" customHeight="1">
      <c r="A247" s="446"/>
      <c r="B247" s="446"/>
      <c r="C247" s="446"/>
      <c r="D247" s="446"/>
      <c r="E247" s="447"/>
    </row>
    <row r="248" spans="1:5" s="601" customFormat="1" ht="14.25" customHeight="1">
      <c r="A248" s="446"/>
      <c r="B248" s="446"/>
      <c r="C248" s="446"/>
      <c r="D248" s="446"/>
      <c r="E248" s="447"/>
    </row>
    <row r="249" spans="1:5" s="601" customFormat="1" ht="14.25" customHeight="1">
      <c r="A249" s="446"/>
      <c r="B249" s="446"/>
      <c r="C249" s="446"/>
      <c r="D249" s="446"/>
      <c r="E249" s="447"/>
    </row>
    <row r="250" spans="1:5" s="601" customFormat="1" ht="14.25" customHeight="1">
      <c r="A250" s="446"/>
      <c r="B250" s="446"/>
      <c r="C250" s="446"/>
      <c r="D250" s="446"/>
      <c r="E250" s="447"/>
    </row>
    <row r="251" spans="1:5" s="601" customFormat="1" ht="14.25" customHeight="1">
      <c r="A251" s="446"/>
      <c r="B251" s="446"/>
      <c r="C251" s="446"/>
      <c r="D251" s="446"/>
      <c r="E251" s="447"/>
    </row>
    <row r="252" spans="1:5" s="601" customFormat="1" ht="14.25" customHeight="1">
      <c r="A252" s="446"/>
      <c r="B252" s="446"/>
      <c r="C252" s="446"/>
      <c r="D252" s="446"/>
      <c r="E252" s="447"/>
    </row>
    <row r="253" spans="1:5" s="601" customFormat="1" ht="14.25" customHeight="1">
      <c r="A253" s="446"/>
      <c r="B253" s="446"/>
      <c r="C253" s="446"/>
      <c r="D253" s="446"/>
      <c r="E253" s="447"/>
    </row>
    <row r="254" spans="1:5" s="601" customFormat="1" ht="14.25" customHeight="1" outlineLevel="2">
      <c r="A254" s="605"/>
      <c r="B254" s="446"/>
      <c r="C254" s="446"/>
      <c r="D254" s="446"/>
      <c r="E254" s="447"/>
    </row>
    <row r="255" spans="1:5" s="601" customFormat="1" ht="14.25" customHeight="1" outlineLevel="2">
      <c r="A255" s="605"/>
      <c r="B255" s="446"/>
      <c r="C255" s="446"/>
      <c r="D255" s="446"/>
      <c r="E255" s="447"/>
    </row>
    <row r="256" spans="1:5" s="601" customFormat="1" ht="14.25" customHeight="1" outlineLevel="2">
      <c r="A256" s="651" t="s">
        <v>17</v>
      </c>
      <c r="B256" s="652"/>
      <c r="C256" s="652"/>
      <c r="D256" s="652"/>
      <c r="E256" s="653"/>
    </row>
    <row r="257" spans="1:5" s="601" customFormat="1" ht="14.25" customHeight="1">
      <c r="A257" s="454" t="s">
        <v>3449</v>
      </c>
      <c r="B257" s="455"/>
      <c r="C257" s="454"/>
      <c r="D257" s="455"/>
      <c r="E257" s="456"/>
    </row>
    <row r="258" spans="1:5" s="601" customFormat="1" ht="14.25" customHeight="1"/>
    <row r="259" spans="1:5" s="601" customFormat="1" ht="14.25" customHeight="1"/>
    <row r="260" spans="1:5" s="601" customFormat="1" ht="14.25" customHeight="1"/>
    <row r="261" spans="1:5" s="601" customFormat="1" ht="14.25" customHeight="1"/>
    <row r="262" spans="1:5" s="601" customFormat="1" ht="14.25" customHeight="1"/>
    <row r="263" spans="1:5" s="601" customFormat="1" ht="14.25" customHeight="1"/>
    <row r="264" spans="1:5" s="601" customFormat="1" ht="14.25" customHeight="1"/>
    <row r="265" spans="1:5" s="601" customFormat="1" ht="14.25" customHeight="1"/>
    <row r="266" spans="1:5" s="601" customFormat="1" ht="14.25" customHeight="1"/>
    <row r="267" spans="1:5" s="601" customFormat="1" ht="14.25" customHeight="1">
      <c r="A267" s="657"/>
      <c r="B267" s="658"/>
      <c r="C267" s="658"/>
      <c r="D267" s="658"/>
      <c r="E267" s="659"/>
    </row>
    <row r="268" spans="1:5" s="601" customFormat="1" ht="14.25" customHeight="1">
      <c r="A268" s="651" t="s">
        <v>3189</v>
      </c>
      <c r="B268" s="652"/>
      <c r="C268" s="652"/>
      <c r="D268" s="652"/>
      <c r="E268" s="653"/>
    </row>
    <row r="269" spans="1:5" s="601" customFormat="1" ht="14.25" customHeight="1">
      <c r="A269" s="660" t="s">
        <v>23</v>
      </c>
      <c r="B269" s="661"/>
      <c r="C269" s="662"/>
      <c r="D269" s="641"/>
      <c r="E269" s="642"/>
    </row>
    <row r="270" spans="1:5" s="601" customFormat="1" ht="14.25" customHeight="1">
      <c r="A270" s="643" t="s">
        <v>22</v>
      </c>
      <c r="B270" s="644"/>
      <c r="C270" s="439" t="s">
        <v>21</v>
      </c>
      <c r="D270" s="646"/>
      <c r="E270" s="647"/>
    </row>
    <row r="271" spans="1:5" s="601" customFormat="1" ht="14.25" customHeight="1">
      <c r="A271" s="645"/>
      <c r="B271" s="644"/>
      <c r="C271" s="439" t="s">
        <v>20</v>
      </c>
      <c r="D271" s="646"/>
      <c r="E271" s="647"/>
    </row>
    <row r="272" spans="1:5" s="601" customFormat="1" ht="14.25" customHeight="1">
      <c r="A272" s="645"/>
      <c r="B272" s="644"/>
      <c r="C272" s="441" t="s">
        <v>19</v>
      </c>
      <c r="D272" s="654"/>
      <c r="E272" s="647"/>
    </row>
    <row r="273" spans="1:5" s="601" customFormat="1" ht="14.25" customHeight="1">
      <c r="A273" s="651" t="s">
        <v>18</v>
      </c>
      <c r="B273" s="652"/>
      <c r="C273" s="652"/>
      <c r="D273" s="652"/>
      <c r="E273" s="653"/>
    </row>
    <row r="274" spans="1:5" s="601" customFormat="1" ht="14.25" customHeight="1">
      <c r="A274" s="605"/>
      <c r="B274" s="455"/>
      <c r="C274" s="455"/>
      <c r="D274" s="455"/>
      <c r="E274" s="456"/>
    </row>
    <row r="275" spans="1:5" s="601" customFormat="1" ht="14.25" customHeight="1">
      <c r="A275" s="453"/>
      <c r="B275" s="444"/>
      <c r="C275" s="444"/>
      <c r="D275" s="444"/>
      <c r="E275" s="445"/>
    </row>
    <row r="276" spans="1:5" s="601" customFormat="1" ht="24.75" customHeight="1">
      <c r="A276" s="605"/>
      <c r="B276" s="446"/>
      <c r="C276" s="446"/>
      <c r="D276" s="446"/>
      <c r="E276" s="447"/>
    </row>
    <row r="277" spans="1:5" s="601" customFormat="1" ht="24.75" customHeight="1">
      <c r="A277" s="605"/>
      <c r="B277" s="446"/>
      <c r="C277" s="446"/>
      <c r="D277" s="446"/>
      <c r="E277" s="447"/>
    </row>
    <row r="278" spans="1:5" s="601" customFormat="1" ht="24.75" customHeight="1">
      <c r="A278" s="605"/>
      <c r="B278" s="446"/>
      <c r="C278" s="446"/>
      <c r="D278" s="446"/>
      <c r="E278" s="447"/>
    </row>
    <row r="279" spans="1:5" s="601" customFormat="1" ht="24.75" customHeight="1">
      <c r="A279" s="605"/>
      <c r="B279" s="446"/>
      <c r="C279" s="446"/>
      <c r="D279" s="446"/>
      <c r="E279" s="447"/>
    </row>
    <row r="280" spans="1:5" s="601" customFormat="1" ht="24.75" customHeight="1">
      <c r="A280" s="605"/>
      <c r="B280" s="446"/>
      <c r="C280" s="446"/>
      <c r="D280" s="446"/>
      <c r="E280" s="447"/>
    </row>
    <row r="281" spans="1:5" s="601" customFormat="1" ht="24.75" customHeight="1">
      <c r="A281" s="605"/>
      <c r="B281" s="446"/>
      <c r="C281" s="446"/>
      <c r="D281" s="446"/>
      <c r="E281" s="447"/>
    </row>
    <row r="282" spans="1:5" s="601" customFormat="1" ht="14.25" customHeight="1">
      <c r="A282" s="605"/>
      <c r="B282" s="446"/>
      <c r="C282" s="446"/>
      <c r="D282" s="446"/>
      <c r="E282" s="447"/>
    </row>
    <row r="283" spans="1:5" s="601" customFormat="1" ht="14.25" customHeight="1">
      <c r="A283" s="651" t="s">
        <v>17</v>
      </c>
      <c r="B283" s="652"/>
      <c r="C283" s="652"/>
      <c r="D283" s="652"/>
      <c r="E283" s="653"/>
    </row>
    <row r="284" spans="1:5" s="601" customFormat="1" ht="14.25" customHeight="1">
      <c r="A284" s="454"/>
      <c r="B284" s="455"/>
      <c r="C284" s="454"/>
      <c r="D284" s="455"/>
      <c r="E284" s="456"/>
    </row>
    <row r="285" spans="1:5" s="601" customFormat="1" ht="14.25" customHeight="1"/>
    <row r="286" spans="1:5" s="601" customFormat="1" ht="14.25" customHeight="1"/>
    <row r="287" spans="1:5" s="601" customFormat="1" ht="14.25" customHeight="1"/>
    <row r="288" spans="1:5" s="601" customFormat="1" ht="14.25" customHeight="1"/>
    <row r="289" s="601" customFormat="1" ht="14.25" customHeight="1"/>
    <row r="290" s="601" customFormat="1" ht="14.25" customHeight="1"/>
    <row r="291" s="601" customFormat="1" ht="14.25" customHeight="1"/>
    <row r="292" s="601" customFormat="1" ht="14.25" customHeight="1"/>
    <row r="293" s="601" customFormat="1" ht="14.25" customHeight="1"/>
    <row r="294" s="601" customFormat="1" ht="14.25" customHeight="1"/>
    <row r="295" s="601" customFormat="1" ht="14.25" customHeight="1"/>
    <row r="296" s="601" customFormat="1" ht="14.25" customHeight="1"/>
    <row r="297" s="601" customFormat="1" ht="14.25" customHeight="1"/>
    <row r="298" s="601" customFormat="1" ht="14.25" customHeight="1"/>
    <row r="299" s="601" customFormat="1" ht="14.25" customHeight="1"/>
    <row r="300" s="601" customFormat="1" ht="14.25" customHeight="1"/>
    <row r="301" s="601" customFormat="1" ht="14.25" customHeight="1"/>
    <row r="302" s="601" customFormat="1" ht="14.25" customHeight="1"/>
    <row r="303" s="601" customFormat="1" ht="14.25" customHeight="1"/>
    <row r="304" s="601" customFormat="1" ht="14.25" customHeight="1"/>
    <row r="305" s="601" customFormat="1" ht="14.25" customHeight="1"/>
    <row r="306" s="601" customFormat="1" ht="14.25" customHeight="1"/>
    <row r="307" s="601" customFormat="1" ht="14.25" customHeight="1"/>
    <row r="308" s="601" customFormat="1" ht="14.25" customHeight="1"/>
    <row r="309" s="601" customFormat="1" ht="14.25" customHeight="1"/>
    <row r="310" s="601" customFormat="1" ht="14.25" customHeight="1"/>
    <row r="311" s="601" customFormat="1" ht="14.25" customHeight="1"/>
    <row r="312" s="601" customFormat="1" ht="14.25" customHeight="1"/>
    <row r="313" s="601" customFormat="1" ht="14.25" customHeight="1"/>
    <row r="314" s="601" customFormat="1" ht="14.25" customHeight="1"/>
    <row r="315" s="601" customFormat="1" ht="14.25" customHeight="1"/>
    <row r="316" s="601" customFormat="1" ht="14.25" customHeight="1"/>
    <row r="317" s="601" customFormat="1" ht="14.25" customHeight="1"/>
    <row r="318" s="601" customFormat="1" ht="14.25" customHeight="1"/>
    <row r="319" s="601" customFormat="1" ht="14.25" customHeight="1"/>
    <row r="320" s="601" customFormat="1" ht="14.25" customHeight="1"/>
    <row r="321" s="601" customFormat="1" ht="14.25" customHeight="1"/>
    <row r="322" s="601" customFormat="1" ht="14.25" customHeight="1"/>
    <row r="323" s="601" customFormat="1" ht="14.25" customHeight="1"/>
    <row r="324" s="601" customFormat="1" ht="14.25" customHeight="1"/>
    <row r="325" s="601" customFormat="1" ht="14.25" customHeight="1"/>
    <row r="326" s="601" customFormat="1" ht="14.25" customHeight="1"/>
    <row r="327" s="601" customFormat="1" ht="14.25" customHeight="1"/>
    <row r="328" s="601" customFormat="1" ht="14.25" customHeight="1"/>
    <row r="329" s="601" customFormat="1" ht="14.25" customHeight="1"/>
    <row r="330" s="601" customFormat="1" ht="14.25" customHeight="1"/>
    <row r="331" s="601" customFormat="1" ht="14.25" customHeight="1"/>
    <row r="332" s="601" customFormat="1" ht="14.25" customHeight="1"/>
    <row r="333" s="601" customFormat="1" ht="14.25" customHeight="1"/>
    <row r="334" s="601" customFormat="1" ht="14.25" customHeight="1"/>
    <row r="335" s="601" customFormat="1" ht="14.25" customHeight="1"/>
    <row r="336" s="601" customFormat="1" ht="14.25" customHeight="1"/>
    <row r="337" s="601" customFormat="1" ht="14.25" customHeight="1"/>
    <row r="338" s="601" customFormat="1" ht="14.25" customHeight="1"/>
    <row r="339" s="601" customFormat="1" ht="14.25" customHeight="1"/>
    <row r="340" s="601" customFormat="1" ht="14.25" customHeight="1"/>
    <row r="341" s="601" customFormat="1" ht="14.25" customHeight="1"/>
    <row r="342" s="601" customFormat="1" ht="14.25" customHeight="1"/>
    <row r="343" s="601" customFormat="1" ht="14.25" customHeight="1"/>
    <row r="344" s="601" customFormat="1" ht="14.25" customHeight="1"/>
    <row r="345" s="601" customFormat="1" ht="14.25" customHeight="1"/>
    <row r="346" s="601" customFormat="1" ht="14.25" customHeight="1"/>
    <row r="347" s="601" customFormat="1" ht="14.25" customHeight="1"/>
    <row r="348" s="601" customFormat="1" ht="14.25" customHeight="1"/>
    <row r="349" s="601" customFormat="1" ht="14.25" customHeight="1"/>
    <row r="350" s="601" customFormat="1" ht="14.25" customHeight="1"/>
    <row r="351" s="601" customFormat="1" ht="14.25" customHeight="1"/>
    <row r="352" s="601" customFormat="1" ht="14.25" customHeight="1"/>
    <row r="353" s="601" customFormat="1" ht="14.25" customHeight="1"/>
    <row r="354" s="601" customFormat="1" ht="14.25" customHeight="1"/>
    <row r="355" s="601" customFormat="1" ht="14.25" customHeight="1"/>
    <row r="356" s="601" customFormat="1" ht="14.25" customHeight="1"/>
    <row r="357" s="601" customFormat="1" ht="14.25" customHeight="1"/>
    <row r="358" s="601" customFormat="1" ht="14.25" customHeight="1"/>
    <row r="359" s="601" customFormat="1" ht="14.25" customHeight="1"/>
    <row r="360" s="601" customFormat="1" ht="14.25" customHeight="1"/>
    <row r="361" s="601" customFormat="1" ht="14.25" customHeight="1"/>
    <row r="362" s="601" customFormat="1" ht="14.25" customHeight="1"/>
    <row r="363" s="601" customFormat="1" ht="14.25" customHeight="1"/>
    <row r="364" s="601" customFormat="1" ht="14.25" customHeight="1"/>
    <row r="365" s="601" customFormat="1" ht="14.25" customHeight="1"/>
    <row r="366" s="601" customFormat="1" ht="14.25" customHeight="1"/>
    <row r="367" s="601" customFormat="1" ht="14.25" customHeight="1"/>
    <row r="368" s="601" customFormat="1" ht="14.25" customHeight="1"/>
    <row r="369" s="601" customFormat="1" ht="14.25" customHeight="1"/>
    <row r="370" s="601" customFormat="1" ht="14.25" customHeight="1"/>
    <row r="371" s="601" customFormat="1" ht="14.25" customHeight="1"/>
    <row r="372" s="601" customFormat="1" ht="14.25" customHeight="1"/>
    <row r="373" s="601" customFormat="1" ht="14.25" customHeight="1"/>
    <row r="374" s="601" customFormat="1" ht="14.25" customHeight="1"/>
    <row r="375" s="601" customFormat="1" ht="14.25" customHeight="1"/>
    <row r="376" s="601" customFormat="1" ht="14.25" customHeight="1"/>
    <row r="377" s="601" customFormat="1" ht="14.25" customHeight="1"/>
    <row r="378" s="601" customFormat="1" ht="14.25" customHeight="1"/>
    <row r="379" s="601" customFormat="1" ht="14.25" customHeight="1"/>
    <row r="380" s="601" customFormat="1" ht="14.25" customHeight="1"/>
    <row r="381" s="601" customFormat="1" ht="14.25" customHeight="1"/>
    <row r="382" s="601" customFormat="1" ht="14.25" customHeight="1"/>
    <row r="383" s="601" customFormat="1" ht="14.25" customHeight="1"/>
    <row r="384" s="601" customFormat="1" ht="14.25" customHeight="1"/>
    <row r="385" s="601" customFormat="1" ht="14.25" customHeight="1"/>
    <row r="386" s="601" customFormat="1" ht="14.25" customHeight="1"/>
    <row r="387" s="601" customFormat="1" ht="14.25" customHeight="1"/>
    <row r="388" s="601" customFormat="1" ht="14.25" customHeight="1"/>
    <row r="389" s="601" customFormat="1" ht="14.25" customHeight="1"/>
    <row r="390" s="601" customFormat="1" ht="14.25" customHeight="1"/>
    <row r="391" s="601" customFormat="1" ht="14.25" customHeight="1"/>
    <row r="392" s="601" customFormat="1" ht="14.25" customHeight="1"/>
    <row r="393" s="601" customFormat="1" ht="14.25" customHeight="1"/>
    <row r="394" s="601" customFormat="1" ht="14.25" customHeight="1"/>
    <row r="395" s="601" customFormat="1" ht="14.25" customHeight="1"/>
    <row r="396" s="601" customFormat="1" ht="14.25" customHeight="1"/>
    <row r="397" s="601" customFormat="1" ht="14.25" customHeight="1"/>
    <row r="398" s="601" customFormat="1" ht="14.25" customHeight="1"/>
    <row r="399" s="601" customFormat="1" ht="14.25" customHeight="1"/>
    <row r="400" s="601" customFormat="1" ht="14.25" customHeight="1"/>
    <row r="401" s="601" customFormat="1" ht="14.25" customHeight="1"/>
    <row r="402" s="601" customFormat="1" ht="14.25" customHeight="1"/>
    <row r="403" s="601" customFormat="1" ht="14.25" customHeight="1"/>
    <row r="404" s="601" customFormat="1" ht="14.25" customHeight="1"/>
    <row r="405" s="601" customFormat="1" ht="14.25" customHeight="1"/>
    <row r="406" s="601" customFormat="1" ht="14.25" customHeight="1"/>
    <row r="407" s="601" customFormat="1" ht="14.25" customHeight="1"/>
    <row r="408" s="601" customFormat="1" ht="14.25" customHeight="1"/>
    <row r="409" s="601" customFormat="1" ht="14.25" customHeight="1"/>
    <row r="410" s="601" customFormat="1" ht="14.25" customHeight="1"/>
    <row r="411" s="601" customFormat="1" ht="14.25" customHeight="1"/>
    <row r="412" s="601" customFormat="1" ht="14.25" customHeight="1"/>
    <row r="413" s="601" customFormat="1" ht="14.25" customHeight="1"/>
    <row r="414" s="601" customFormat="1" ht="14.25" customHeight="1"/>
    <row r="415" s="601" customFormat="1" ht="14.25" customHeight="1"/>
    <row r="416" s="601" customFormat="1" ht="14.25" customHeight="1"/>
    <row r="417" s="601" customFormat="1" ht="14.25" customHeight="1"/>
    <row r="418" s="601" customFormat="1" ht="14.25" customHeight="1"/>
    <row r="419" s="601" customFormat="1" ht="14.25" customHeight="1"/>
    <row r="420" s="601" customFormat="1" ht="14.25" customHeight="1"/>
    <row r="421" s="601" customFormat="1" ht="14.25" customHeight="1"/>
    <row r="422" s="601" customFormat="1" ht="14.25" customHeight="1"/>
    <row r="423" s="601" customFormat="1" ht="14.25" customHeight="1"/>
    <row r="424" s="601" customFormat="1" ht="14.25" customHeight="1"/>
    <row r="425" s="601" customFormat="1" ht="14.25" customHeight="1"/>
    <row r="426" s="601" customFormat="1" ht="14.25" customHeight="1"/>
    <row r="427" s="601" customFormat="1" ht="14.25" customHeight="1"/>
    <row r="428" s="601" customFormat="1" ht="14.25" customHeight="1"/>
    <row r="429" s="601" customFormat="1" ht="14.25" customHeight="1"/>
    <row r="430" s="601" customFormat="1" ht="14.25" customHeight="1"/>
    <row r="431" s="601" customFormat="1" ht="14.25" customHeight="1"/>
    <row r="432" s="601" customFormat="1" ht="14.25" customHeight="1"/>
    <row r="433" s="601" customFormat="1" ht="14.25" customHeight="1"/>
    <row r="434" s="601" customFormat="1" ht="14.25" customHeight="1"/>
    <row r="435" s="601" customFormat="1" ht="14.25" customHeight="1"/>
    <row r="436" s="601" customFormat="1" ht="14.25" customHeight="1"/>
    <row r="437" s="601" customFormat="1" ht="14.25" customHeight="1"/>
    <row r="438" s="601" customFormat="1" ht="14.25" customHeight="1"/>
    <row r="439" s="601" customFormat="1" ht="14.25" customHeight="1"/>
    <row r="440" s="601" customFormat="1" ht="14.25" customHeight="1"/>
    <row r="441" s="601" customFormat="1" ht="14.25" customHeight="1"/>
    <row r="442" s="601" customFormat="1" ht="14.25" customHeight="1"/>
    <row r="443" s="601" customFormat="1" ht="14.25" customHeight="1"/>
    <row r="444" s="601" customFormat="1" ht="14.25" customHeight="1"/>
    <row r="445" s="601" customFormat="1" ht="14.25" customHeight="1"/>
    <row r="446" s="601" customFormat="1" ht="14.25" customHeight="1"/>
    <row r="447" s="601" customFormat="1" ht="14.25" customHeight="1"/>
    <row r="448" s="601" customFormat="1" ht="14.25" customHeight="1"/>
    <row r="449" s="601" customFormat="1" ht="14.25" customHeight="1"/>
    <row r="450" s="601" customFormat="1" ht="14.25" customHeight="1"/>
    <row r="451" s="601" customFormat="1" ht="14.25" customHeight="1"/>
    <row r="452" s="601" customFormat="1" ht="14.25" customHeight="1"/>
    <row r="453" s="601" customFormat="1" ht="14.25" customHeight="1"/>
    <row r="454" s="601" customFormat="1" ht="14.25" customHeight="1"/>
    <row r="455" s="601" customFormat="1" ht="14.25" customHeight="1"/>
    <row r="456" s="601" customFormat="1" ht="14.25" customHeight="1"/>
    <row r="457" s="601" customFormat="1" ht="14.25" customHeight="1"/>
    <row r="458" s="601" customFormat="1" ht="14.25" customHeight="1"/>
    <row r="459" s="601" customFormat="1" ht="14.25" customHeight="1"/>
    <row r="460" s="601" customFormat="1" ht="14.25" customHeight="1"/>
    <row r="461" s="601" customFormat="1" ht="14.25" customHeight="1"/>
    <row r="462" s="601" customFormat="1" ht="14.25" customHeight="1"/>
    <row r="463" s="601" customFormat="1" ht="14.25" customHeight="1"/>
    <row r="464" s="601" customFormat="1" ht="14.25" customHeight="1"/>
    <row r="465" s="601" customFormat="1" ht="14.25" customHeight="1"/>
    <row r="466" s="601" customFormat="1" ht="14.25" customHeight="1"/>
    <row r="467" s="601" customFormat="1" ht="14.25" customHeight="1"/>
    <row r="468" s="601" customFormat="1" ht="14.25" customHeight="1"/>
    <row r="469" s="601" customFormat="1" ht="14.25" customHeight="1"/>
    <row r="470" s="601" customFormat="1" ht="14.25" customHeight="1"/>
    <row r="471" s="601" customFormat="1" ht="14.25" customHeight="1"/>
    <row r="472" s="601" customFormat="1" ht="14.25" customHeight="1"/>
    <row r="473" s="601" customFormat="1" ht="14.25" customHeight="1"/>
    <row r="474" s="601" customFormat="1" ht="14.25" customHeight="1"/>
    <row r="475" s="601" customFormat="1" ht="14.25" customHeight="1"/>
    <row r="476" s="601" customFormat="1" ht="14.25" customHeight="1"/>
    <row r="477" s="601" customFormat="1" ht="14.25" customHeight="1"/>
    <row r="478" s="601" customFormat="1" ht="14.25" customHeight="1"/>
    <row r="479" s="601" customFormat="1" ht="14.25" customHeight="1"/>
    <row r="480" s="601" customFormat="1" ht="14.25" customHeight="1"/>
    <row r="481" s="601" customFormat="1" ht="14.25" customHeight="1"/>
    <row r="482" s="601" customFormat="1" ht="14.25" customHeight="1"/>
    <row r="483" s="601" customFormat="1" ht="14.25" customHeight="1"/>
    <row r="484" s="601" customFormat="1" ht="14.25" customHeight="1"/>
    <row r="485" s="601" customFormat="1" ht="14.25" customHeight="1"/>
    <row r="486" s="601" customFormat="1" ht="14.25" customHeight="1"/>
    <row r="487" s="601" customFormat="1" ht="14.25" customHeight="1"/>
    <row r="488" s="601" customFormat="1" ht="14.25" customHeight="1"/>
    <row r="489" s="601" customFormat="1" ht="14.25" customHeight="1"/>
    <row r="490" s="601" customFormat="1" ht="14.25" customHeight="1"/>
    <row r="491" s="601" customFormat="1" ht="14.25" customHeight="1"/>
    <row r="492" s="601" customFormat="1" ht="14.25" customHeight="1"/>
    <row r="493" s="601" customFormat="1" ht="14.25" customHeight="1"/>
    <row r="494" s="601" customFormat="1" ht="14.25" customHeight="1"/>
    <row r="495" s="601" customFormat="1" ht="14.25" customHeight="1"/>
    <row r="496" s="601" customFormat="1" ht="14.25" customHeight="1"/>
    <row r="497" s="601" customFormat="1" ht="14.25" customHeight="1"/>
    <row r="498" s="601" customFormat="1" ht="14.25" customHeight="1"/>
    <row r="499" s="601" customFormat="1" ht="14.25" customHeight="1"/>
    <row r="500" s="601" customFormat="1" ht="14.25" customHeight="1"/>
    <row r="501" s="601" customFormat="1" ht="14.25" customHeight="1"/>
    <row r="502" s="601" customFormat="1" ht="14.25" customHeight="1"/>
    <row r="503" s="601" customFormat="1" ht="14.25" customHeight="1"/>
    <row r="504" s="601" customFormat="1" ht="14.25" customHeight="1"/>
    <row r="505" s="601" customFormat="1" ht="14.25" customHeight="1"/>
    <row r="506" s="601" customFormat="1" ht="14.25" customHeight="1"/>
    <row r="507" s="601" customFormat="1" ht="14.25" customHeight="1"/>
    <row r="508" s="601" customFormat="1" ht="14.25" customHeight="1"/>
    <row r="509" s="601" customFormat="1" ht="14.25" customHeight="1"/>
    <row r="510" s="601" customFormat="1" ht="14.25" customHeight="1"/>
    <row r="511" s="601" customFormat="1" ht="14.25" customHeight="1"/>
    <row r="512" s="601" customFormat="1" ht="14.25" customHeight="1"/>
    <row r="513" s="601" customFormat="1" ht="14.25" customHeight="1"/>
    <row r="514" s="601" customFormat="1" ht="14.25" customHeight="1"/>
    <row r="515" s="601" customFormat="1" ht="14.25" customHeight="1"/>
    <row r="516" s="601" customFormat="1" ht="14.25" customHeight="1"/>
    <row r="517" s="601" customFormat="1" ht="14.25" customHeight="1"/>
    <row r="518" s="601" customFormat="1" ht="14.25" customHeight="1"/>
    <row r="519" s="601" customFormat="1" ht="14.25" customHeight="1"/>
    <row r="520" s="601" customFormat="1" ht="14.25" customHeight="1"/>
    <row r="521" s="601" customFormat="1" ht="14.25" customHeight="1"/>
    <row r="522" s="601" customFormat="1" ht="14.25" customHeight="1"/>
    <row r="523" s="601" customFormat="1" ht="14.25" customHeight="1"/>
    <row r="524" s="601" customFormat="1" ht="14.25" customHeight="1"/>
    <row r="525" s="601" customFormat="1" ht="14.25" customHeight="1"/>
    <row r="526" s="601" customFormat="1" ht="14.25" customHeight="1"/>
    <row r="527" s="601" customFormat="1" ht="14.25" customHeight="1"/>
    <row r="528" s="601" customFormat="1" ht="14.25" customHeight="1"/>
    <row r="529" s="601" customFormat="1" ht="14.25" customHeight="1"/>
    <row r="530" s="601" customFormat="1" ht="14.25" customHeight="1"/>
    <row r="531" s="601" customFormat="1" ht="14.25" customHeight="1"/>
    <row r="532" s="601" customFormat="1" ht="14.25" customHeight="1"/>
    <row r="533" s="601" customFormat="1" ht="14.25" customHeight="1"/>
    <row r="534" s="601" customFormat="1" ht="14.25" customHeight="1"/>
    <row r="535" s="601" customFormat="1" ht="14.25" customHeight="1"/>
    <row r="536" s="601" customFormat="1" ht="14.25" customHeight="1"/>
    <row r="537" s="601" customFormat="1" ht="14.25" customHeight="1"/>
    <row r="538" s="601" customFormat="1" ht="14.25" customHeight="1"/>
    <row r="539" s="601" customFormat="1" ht="14.25" customHeight="1"/>
    <row r="540" s="601" customFormat="1" ht="14.25" customHeight="1"/>
    <row r="541" s="601" customFormat="1" ht="14.25" customHeight="1"/>
    <row r="542" s="601" customFormat="1" ht="14.25" customHeight="1"/>
    <row r="543" s="601" customFormat="1" ht="14.25" customHeight="1"/>
    <row r="544" s="601" customFormat="1" ht="14.25" customHeight="1"/>
    <row r="545" s="601" customFormat="1" ht="14.25" customHeight="1"/>
    <row r="546" s="601" customFormat="1" ht="14.25" customHeight="1"/>
    <row r="547" s="601" customFormat="1" ht="14.25" customHeight="1"/>
    <row r="548" s="601" customFormat="1" ht="14.25" customHeight="1"/>
    <row r="549" s="601" customFormat="1" ht="14.25" customHeight="1"/>
    <row r="550" s="601" customFormat="1" ht="14.25" customHeight="1"/>
    <row r="551" s="601" customFormat="1" ht="14.25" customHeight="1"/>
    <row r="552" s="601" customFormat="1" ht="14.25" customHeight="1"/>
    <row r="553" s="601" customFormat="1" ht="14.25" customHeight="1"/>
    <row r="554" s="601" customFormat="1" ht="14.25" customHeight="1"/>
    <row r="555" s="601" customFormat="1" ht="14.25" customHeight="1"/>
    <row r="556" s="601" customFormat="1" ht="14.25" customHeight="1"/>
    <row r="557" s="601" customFormat="1" ht="14.25" customHeight="1"/>
    <row r="558" s="601" customFormat="1" ht="14.25" customHeight="1"/>
    <row r="559" s="601" customFormat="1" ht="14.25" customHeight="1"/>
    <row r="560" s="601" customFormat="1" ht="14.25" customHeight="1"/>
    <row r="561" s="601" customFormat="1" ht="14.25" customHeight="1"/>
    <row r="562" s="601" customFormat="1" ht="14.25" customHeight="1"/>
    <row r="563" s="601" customFormat="1" ht="14.25" customHeight="1"/>
    <row r="564" s="601" customFormat="1" ht="14.25" customHeight="1"/>
    <row r="565" s="601" customFormat="1" ht="14.25" customHeight="1"/>
    <row r="566" s="601" customFormat="1" ht="14.25" customHeight="1"/>
    <row r="567" s="601" customFormat="1" ht="14.25" customHeight="1"/>
    <row r="568" s="601" customFormat="1" ht="14.25" customHeight="1"/>
    <row r="569" s="601" customFormat="1" ht="14.25" customHeight="1"/>
    <row r="570" s="601" customFormat="1" ht="14.25" customHeight="1"/>
    <row r="571" s="601" customFormat="1" ht="14.25" customHeight="1"/>
    <row r="572" s="601" customFormat="1" ht="14.25" customHeight="1"/>
    <row r="573" s="601" customFormat="1" ht="14.25" customHeight="1"/>
    <row r="574" s="601" customFormat="1" ht="14.25" customHeight="1"/>
    <row r="575" s="601" customFormat="1" ht="14.25" customHeight="1"/>
    <row r="576" s="601" customFormat="1" ht="14.25" customHeight="1"/>
    <row r="577" s="601" customFormat="1" ht="14.25" customHeight="1"/>
    <row r="578" s="601" customFormat="1" ht="14.25" customHeight="1"/>
    <row r="579" s="601" customFormat="1" ht="14.25" customHeight="1"/>
    <row r="580" s="601" customFormat="1" ht="14.25" customHeight="1"/>
    <row r="581" s="601" customFormat="1" ht="14.25" customHeight="1"/>
    <row r="582" s="601" customFormat="1" ht="14.25" customHeight="1"/>
    <row r="583" s="601" customFormat="1" ht="14.25" customHeight="1"/>
    <row r="584" s="601" customFormat="1" ht="14.25" customHeight="1"/>
    <row r="585" s="601" customFormat="1" ht="14.25" customHeight="1"/>
    <row r="586" s="601" customFormat="1" ht="14.25" customHeight="1"/>
    <row r="587" s="601" customFormat="1" ht="14.25" customHeight="1"/>
    <row r="588" s="601" customFormat="1" ht="14.25" customHeight="1"/>
    <row r="589" s="601" customFormat="1" ht="14.25" customHeight="1"/>
    <row r="590" s="601" customFormat="1" ht="14.25" customHeight="1"/>
    <row r="591" s="601" customFormat="1" ht="14.25" customHeight="1"/>
    <row r="592" s="601" customFormat="1" ht="14.25" customHeight="1"/>
    <row r="593" s="601" customFormat="1" ht="14.25" customHeight="1"/>
    <row r="594" s="601" customFormat="1" ht="14.25" customHeight="1"/>
    <row r="595" s="601" customFormat="1" ht="14.25" customHeight="1"/>
    <row r="596" s="601" customFormat="1" ht="14.25" customHeight="1"/>
    <row r="597" s="601" customFormat="1" ht="14.25" customHeight="1"/>
    <row r="598" s="601" customFormat="1" ht="14.25" customHeight="1"/>
    <row r="599" s="601" customFormat="1" ht="14.25" customHeight="1"/>
    <row r="600" s="601" customFormat="1" ht="14.25" customHeight="1"/>
    <row r="601" s="601" customFormat="1" ht="14.25" customHeight="1"/>
    <row r="602" s="601" customFormat="1" ht="14.25" customHeight="1"/>
    <row r="603" s="601" customFormat="1" ht="14.25" customHeight="1"/>
    <row r="604" s="601" customFormat="1" ht="14.25" customHeight="1"/>
    <row r="605" s="601" customFormat="1" ht="14.25" customHeight="1"/>
    <row r="606" s="601" customFormat="1" ht="14.25" customHeight="1"/>
    <row r="607" s="601" customFormat="1" ht="14.25" customHeight="1"/>
    <row r="608" s="601" customFormat="1" ht="14.25" customHeight="1"/>
    <row r="609" s="601" customFormat="1" ht="14.25" customHeight="1"/>
    <row r="610" s="601" customFormat="1" ht="14.25" customHeight="1"/>
    <row r="611" s="601" customFormat="1" ht="14.25" customHeight="1"/>
    <row r="612" s="601" customFormat="1" ht="14.25" customHeight="1"/>
    <row r="613" s="601" customFormat="1" ht="14.25" customHeight="1"/>
    <row r="614" s="601" customFormat="1" ht="14.25" customHeight="1"/>
    <row r="615" s="601" customFormat="1" ht="14.25" customHeight="1"/>
    <row r="616" s="601" customFormat="1" ht="14.25" customHeight="1"/>
    <row r="617" s="601" customFormat="1" ht="14.25" customHeight="1"/>
    <row r="618" s="601" customFormat="1" ht="14.25" customHeight="1"/>
    <row r="619" s="601" customFormat="1" ht="14.25" customHeight="1"/>
    <row r="620" s="601" customFormat="1" ht="14.25" customHeight="1"/>
    <row r="621" s="601" customFormat="1" ht="14.25" customHeight="1"/>
    <row r="622" s="601" customFormat="1" ht="14.25" customHeight="1"/>
    <row r="623" s="601" customFormat="1" ht="14.25" customHeight="1"/>
    <row r="624" s="601" customFormat="1" ht="14.25" customHeight="1"/>
    <row r="625" s="601" customFormat="1" ht="14.25" customHeight="1"/>
    <row r="626" s="601" customFormat="1" ht="14.25" customHeight="1"/>
    <row r="627" s="601" customFormat="1" ht="14.25" customHeight="1"/>
    <row r="628" s="601" customFormat="1" ht="14.25" customHeight="1"/>
    <row r="629" s="601" customFormat="1" ht="14.25" customHeight="1"/>
    <row r="630" s="601" customFormat="1" ht="14.25" customHeight="1"/>
    <row r="631" s="601" customFormat="1" ht="14.25" customHeight="1"/>
    <row r="632" s="601" customFormat="1" ht="14.25" customHeight="1"/>
    <row r="633" s="601" customFormat="1" ht="14.25" customHeight="1"/>
    <row r="634" s="601" customFormat="1" ht="14.25" customHeight="1"/>
    <row r="635" s="601" customFormat="1" ht="14.25" customHeight="1"/>
    <row r="636" s="601" customFormat="1" ht="14.25" customHeight="1"/>
    <row r="637" s="601" customFormat="1" ht="14.25" customHeight="1"/>
    <row r="638" s="601" customFormat="1" ht="14.25" customHeight="1"/>
    <row r="639" s="601" customFormat="1" ht="14.25" customHeight="1"/>
    <row r="640" s="601" customFormat="1" ht="14.25" customHeight="1"/>
    <row r="641" s="601" customFormat="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sheetData>
  <mergeCells count="138">
    <mergeCell ref="A273:E273"/>
    <mergeCell ref="A283:E283"/>
    <mergeCell ref="A241:E241"/>
    <mergeCell ref="A256:E256"/>
    <mergeCell ref="A267:E267"/>
    <mergeCell ref="A268:E268"/>
    <mergeCell ref="A269:C269"/>
    <mergeCell ref="D269:E269"/>
    <mergeCell ref="A270:B272"/>
    <mergeCell ref="D270:E270"/>
    <mergeCell ref="D271:E271"/>
    <mergeCell ref="D272:E272"/>
    <mergeCell ref="A223:E223"/>
    <mergeCell ref="A235:E235"/>
    <mergeCell ref="A236:E236"/>
    <mergeCell ref="A237:C237"/>
    <mergeCell ref="D237:E237"/>
    <mergeCell ref="A238:B240"/>
    <mergeCell ref="D238:E238"/>
    <mergeCell ref="D239:E239"/>
    <mergeCell ref="D240:E240"/>
    <mergeCell ref="A194:E194"/>
    <mergeCell ref="A212:E212"/>
    <mergeCell ref="A213:E213"/>
    <mergeCell ref="A214:C214"/>
    <mergeCell ref="D214:E214"/>
    <mergeCell ref="A215:B217"/>
    <mergeCell ref="D215:E215"/>
    <mergeCell ref="D216:E216"/>
    <mergeCell ref="A218:E218"/>
    <mergeCell ref="D167:E167"/>
    <mergeCell ref="A169:E169"/>
    <mergeCell ref="A170:E170"/>
    <mergeCell ref="A174:E174"/>
    <mergeCell ref="A188:E188"/>
    <mergeCell ref="A189:E189"/>
    <mergeCell ref="A190:C190"/>
    <mergeCell ref="D190:E190"/>
    <mergeCell ref="A191:B193"/>
    <mergeCell ref="D191:E191"/>
    <mergeCell ref="D192:E192"/>
    <mergeCell ref="D193:E193"/>
    <mergeCell ref="A132:E132"/>
    <mergeCell ref="A133:E133"/>
    <mergeCell ref="A137:E137"/>
    <mergeCell ref="A142:E142"/>
    <mergeCell ref="A143:E143"/>
    <mergeCell ref="A144:C144"/>
    <mergeCell ref="D144:E144"/>
    <mergeCell ref="A145:B147"/>
    <mergeCell ref="D145:E145"/>
    <mergeCell ref="D146:E146"/>
    <mergeCell ref="A110:E110"/>
    <mergeCell ref="A114:E114"/>
    <mergeCell ref="A126:E126"/>
    <mergeCell ref="A127:E127"/>
    <mergeCell ref="A128:C128"/>
    <mergeCell ref="D128:E128"/>
    <mergeCell ref="A129:B131"/>
    <mergeCell ref="D129:E129"/>
    <mergeCell ref="D130:E130"/>
    <mergeCell ref="D131:E131"/>
    <mergeCell ref="A103:E103"/>
    <mergeCell ref="A104:E104"/>
    <mergeCell ref="A105:C105"/>
    <mergeCell ref="D105:E105"/>
    <mergeCell ref="A106:B108"/>
    <mergeCell ref="D106:E106"/>
    <mergeCell ref="D107:E107"/>
    <mergeCell ref="D108:E108"/>
    <mergeCell ref="A109:E109"/>
    <mergeCell ref="A70:E70"/>
    <mergeCell ref="A71:C71"/>
    <mergeCell ref="D71:E71"/>
    <mergeCell ref="A72:B74"/>
    <mergeCell ref="D72:E72"/>
    <mergeCell ref="D73:E73"/>
    <mergeCell ref="D74:E74"/>
    <mergeCell ref="A75:E75"/>
    <mergeCell ref="A94:E94"/>
    <mergeCell ref="A14:C14"/>
    <mergeCell ref="A7:C7"/>
    <mergeCell ref="E7:E10"/>
    <mergeCell ref="A8:C8"/>
    <mergeCell ref="A9:C9"/>
    <mergeCell ref="A35:B37"/>
    <mergeCell ref="D37:E37"/>
    <mergeCell ref="A19:C19"/>
    <mergeCell ref="E30:E31"/>
    <mergeCell ref="A32:E32"/>
    <mergeCell ref="B16:C16"/>
    <mergeCell ref="E16:E18"/>
    <mergeCell ref="B17:C17"/>
    <mergeCell ref="B18:C18"/>
    <mergeCell ref="A16:A18"/>
    <mergeCell ref="E20:E29"/>
    <mergeCell ref="B20:C20"/>
    <mergeCell ref="D16:D18"/>
    <mergeCell ref="D21:D23"/>
    <mergeCell ref="A20:A29"/>
    <mergeCell ref="D36:E36"/>
    <mergeCell ref="A33:E33"/>
    <mergeCell ref="D34:E34"/>
    <mergeCell ref="D35:E35"/>
    <mergeCell ref="A1:D1"/>
    <mergeCell ref="A2:D2"/>
    <mergeCell ref="A3:E3"/>
    <mergeCell ref="A4:D5"/>
    <mergeCell ref="E4:E5"/>
    <mergeCell ref="A10:C10"/>
    <mergeCell ref="A11:C11"/>
    <mergeCell ref="E11:E13"/>
    <mergeCell ref="A12:C12"/>
    <mergeCell ref="A13:C13"/>
    <mergeCell ref="D165:E165"/>
    <mergeCell ref="A166:B168"/>
    <mergeCell ref="D166:E166"/>
    <mergeCell ref="A15:C15"/>
    <mergeCell ref="A198:E198"/>
    <mergeCell ref="D217:E217"/>
    <mergeCell ref="D168:E168"/>
    <mergeCell ref="D147:E147"/>
    <mergeCell ref="A151:E151"/>
    <mergeCell ref="A148:E148"/>
    <mergeCell ref="A149:E149"/>
    <mergeCell ref="A163:E163"/>
    <mergeCell ref="A164:E164"/>
    <mergeCell ref="A165:C165"/>
    <mergeCell ref="A51:E51"/>
    <mergeCell ref="A52:B52"/>
    <mergeCell ref="A38:E38"/>
    <mergeCell ref="A30:A31"/>
    <mergeCell ref="B21:B25"/>
    <mergeCell ref="B26:B29"/>
    <mergeCell ref="B30:C30"/>
    <mergeCell ref="B31:C31"/>
    <mergeCell ref="A34:C34"/>
    <mergeCell ref="A69:E69"/>
  </mergeCells>
  <pageMargins left="0.7" right="0.7" top="0.78740157499999996" bottom="0.78740157499999996"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1">
    <tabColor theme="0"/>
  </sheetPr>
  <dimension ref="A1:D67"/>
  <sheetViews>
    <sheetView zoomScaleNormal="100" workbookViewId="0">
      <selection sqref="A1:D1"/>
    </sheetView>
  </sheetViews>
  <sheetFormatPr defaultRowHeight="15"/>
  <cols>
    <col min="1" max="1" width="6.7109375" customWidth="1"/>
    <col min="2" max="4" width="54.7109375" customWidth="1"/>
  </cols>
  <sheetData>
    <row r="1" spans="1:4">
      <c r="A1" s="60" t="s">
        <v>3108</v>
      </c>
      <c r="B1" s="60"/>
      <c r="C1" s="17"/>
      <c r="D1" s="17"/>
    </row>
    <row r="2" spans="1:4">
      <c r="A2" s="60" t="s">
        <v>856</v>
      </c>
      <c r="B2" s="60"/>
      <c r="C2" s="17"/>
      <c r="D2" s="17"/>
    </row>
    <row r="3" spans="1:4" ht="15.75" thickBot="1">
      <c r="A3" s="757"/>
      <c r="B3" s="757"/>
      <c r="C3" s="757"/>
      <c r="D3" s="757"/>
    </row>
    <row r="4" spans="1:4" ht="20.100000000000001" customHeight="1">
      <c r="A4" s="1060" t="s">
        <v>856</v>
      </c>
      <c r="B4" s="1061"/>
      <c r="C4" s="1061"/>
      <c r="D4" s="1062"/>
    </row>
    <row r="5" spans="1:4" ht="20.100000000000001" customHeight="1" thickBot="1">
      <c r="A5" s="805" t="s">
        <v>3141</v>
      </c>
      <c r="B5" s="806"/>
      <c r="C5" s="806"/>
      <c r="D5" s="1063"/>
    </row>
    <row r="6" spans="1:4" ht="15" customHeight="1" thickBot="1">
      <c r="A6" s="1058" t="str">
        <f>Obsah!A32</f>
        <v>Informace platné k datu</v>
      </c>
      <c r="B6" s="1059"/>
      <c r="C6" s="181" t="s">
        <v>3459</v>
      </c>
      <c r="D6" s="180"/>
    </row>
    <row r="7" spans="1:4" ht="15" customHeight="1" thickBot="1">
      <c r="A7" s="809" t="s">
        <v>88</v>
      </c>
      <c r="B7" s="59" t="s">
        <v>42</v>
      </c>
      <c r="C7" s="58" t="s">
        <v>39</v>
      </c>
      <c r="D7" s="58" t="s">
        <v>38</v>
      </c>
    </row>
    <row r="8" spans="1:4" ht="45" customHeight="1" thickBot="1">
      <c r="A8" s="810"/>
      <c r="B8" s="57" t="s">
        <v>867</v>
      </c>
      <c r="C8" s="56" t="s">
        <v>970</v>
      </c>
      <c r="D8" s="56" t="s">
        <v>866</v>
      </c>
    </row>
    <row r="9" spans="1:4" ht="15" customHeight="1">
      <c r="A9" s="55">
        <v>1</v>
      </c>
      <c r="B9" s="54"/>
      <c r="C9" s="53"/>
      <c r="D9" s="53"/>
    </row>
    <row r="10" spans="1:4" ht="15" customHeight="1">
      <c r="A10" s="52">
        <v>2</v>
      </c>
      <c r="B10" s="51"/>
      <c r="C10" s="50"/>
      <c r="D10" s="50"/>
    </row>
    <row r="11" spans="1:4" ht="15" customHeight="1">
      <c r="A11" s="52">
        <v>3</v>
      </c>
      <c r="B11" s="51"/>
      <c r="C11" s="50"/>
      <c r="D11" s="50"/>
    </row>
    <row r="12" spans="1:4" ht="15" customHeight="1">
      <c r="A12" s="52" t="s">
        <v>60</v>
      </c>
      <c r="B12" s="51"/>
      <c r="C12" s="50"/>
      <c r="D12" s="50"/>
    </row>
    <row r="13" spans="1:4" ht="15" customHeight="1">
      <c r="A13" s="179"/>
      <c r="B13" s="179"/>
      <c r="C13" s="178"/>
      <c r="D13" s="177"/>
    </row>
    <row r="14" spans="1:4" ht="15" customHeight="1">
      <c r="A14" s="179"/>
      <c r="B14" s="179"/>
      <c r="C14" s="178"/>
      <c r="D14" s="177"/>
    </row>
    <row r="15" spans="1:4" ht="15" customHeight="1">
      <c r="A15" s="179"/>
      <c r="B15" s="179"/>
      <c r="C15" s="178"/>
      <c r="D15" s="177"/>
    </row>
    <row r="16" spans="1:4" ht="15" customHeight="1">
      <c r="A16" s="179"/>
      <c r="B16" s="179"/>
      <c r="C16" s="178"/>
      <c r="D16" s="177"/>
    </row>
    <row r="17" spans="1:4" ht="15" customHeight="1">
      <c r="A17" s="179"/>
      <c r="B17" s="179"/>
      <c r="C17" s="178"/>
      <c r="D17" s="177"/>
    </row>
    <row r="18" spans="1:4" ht="15" customHeight="1">
      <c r="A18" s="179"/>
      <c r="B18" s="179"/>
      <c r="C18" s="178"/>
      <c r="D18" s="177"/>
    </row>
    <row r="19" spans="1:4" ht="15" customHeight="1">
      <c r="A19" s="179"/>
      <c r="B19" s="179"/>
      <c r="C19" s="178"/>
      <c r="D19" s="177"/>
    </row>
    <row r="20" spans="1:4" ht="15" customHeight="1">
      <c r="A20" s="179"/>
      <c r="B20" s="179"/>
      <c r="C20" s="178"/>
      <c r="D20" s="177"/>
    </row>
    <row r="21" spans="1:4" ht="15" customHeight="1">
      <c r="A21" s="179"/>
      <c r="B21" s="179"/>
      <c r="C21" s="178"/>
      <c r="D21" s="177"/>
    </row>
    <row r="22" spans="1:4" ht="15" customHeight="1">
      <c r="A22" s="179"/>
      <c r="B22" s="179"/>
      <c r="C22" s="178"/>
      <c r="D22" s="177"/>
    </row>
    <row r="23" spans="1:4" ht="15" customHeight="1">
      <c r="A23" s="179"/>
      <c r="B23" s="179"/>
      <c r="C23" s="178"/>
      <c r="D23" s="177"/>
    </row>
    <row r="24" spans="1:4" ht="15" customHeight="1">
      <c r="A24" s="179"/>
      <c r="B24" s="179"/>
      <c r="C24" s="178"/>
      <c r="D24" s="177"/>
    </row>
    <row r="25" spans="1:4" ht="15" customHeight="1">
      <c r="A25" s="179"/>
      <c r="B25" s="179"/>
      <c r="C25" s="178"/>
      <c r="D25" s="177"/>
    </row>
    <row r="26" spans="1:4" ht="15" customHeight="1" collapsed="1">
      <c r="A26" s="179"/>
      <c r="B26" s="179"/>
      <c r="C26" s="178"/>
      <c r="D26" s="177"/>
    </row>
    <row r="27" spans="1:4" ht="15" customHeight="1">
      <c r="A27" s="179"/>
      <c r="B27" s="179"/>
      <c r="C27" s="178"/>
      <c r="D27" s="177"/>
    </row>
    <row r="28" spans="1:4">
      <c r="A28" s="179"/>
      <c r="B28" s="179"/>
      <c r="C28" s="178"/>
      <c r="D28" s="177"/>
    </row>
    <row r="29" spans="1:4">
      <c r="A29" s="179"/>
      <c r="B29" s="179"/>
      <c r="C29" s="178"/>
      <c r="D29" s="177"/>
    </row>
    <row r="30" spans="1:4">
      <c r="A30" s="179"/>
      <c r="B30" s="179"/>
      <c r="C30" s="178"/>
      <c r="D30" s="177"/>
    </row>
    <row r="31" spans="1:4">
      <c r="A31" s="179"/>
      <c r="B31" s="179"/>
      <c r="C31" s="178"/>
      <c r="D31" s="177"/>
    </row>
    <row r="32" spans="1:4">
      <c r="A32" s="179"/>
      <c r="B32" s="179"/>
      <c r="C32" s="178"/>
      <c r="D32" s="177"/>
    </row>
    <row r="33" spans="1:4">
      <c r="A33" s="179"/>
      <c r="B33" s="179"/>
      <c r="C33" s="178"/>
      <c r="D33" s="177"/>
    </row>
    <row r="34" spans="1:4">
      <c r="A34" s="179"/>
      <c r="B34" s="179"/>
      <c r="C34" s="178"/>
      <c r="D34" s="177"/>
    </row>
    <row r="35" spans="1:4">
      <c r="A35" s="179"/>
      <c r="B35" s="179"/>
      <c r="C35" s="178"/>
      <c r="D35" s="177"/>
    </row>
    <row r="36" spans="1:4">
      <c r="A36" s="179"/>
      <c r="B36" s="179"/>
      <c r="C36" s="178"/>
      <c r="D36" s="177"/>
    </row>
    <row r="37" spans="1:4">
      <c r="A37" s="179"/>
      <c r="B37" s="179"/>
      <c r="C37" s="178"/>
      <c r="D37" s="177"/>
    </row>
    <row r="38" spans="1:4">
      <c r="A38" s="179"/>
      <c r="B38" s="179"/>
      <c r="C38" s="178"/>
      <c r="D38" s="177"/>
    </row>
    <row r="39" spans="1:4">
      <c r="A39" s="179"/>
      <c r="B39" s="179"/>
      <c r="C39" s="178"/>
      <c r="D39" s="177"/>
    </row>
    <row r="40" spans="1:4">
      <c r="A40" s="179"/>
      <c r="B40" s="179"/>
      <c r="C40" s="178"/>
      <c r="D40" s="177"/>
    </row>
    <row r="41" spans="1:4">
      <c r="A41" s="179"/>
      <c r="B41" s="179"/>
      <c r="C41" s="178"/>
      <c r="D41" s="177"/>
    </row>
    <row r="42" spans="1:4">
      <c r="A42" s="179"/>
      <c r="B42" s="179"/>
      <c r="C42" s="178"/>
      <c r="D42" s="177"/>
    </row>
    <row r="43" spans="1:4">
      <c r="A43" s="179"/>
      <c r="B43" s="179"/>
      <c r="C43" s="178"/>
      <c r="D43" s="177"/>
    </row>
    <row r="44" spans="1:4">
      <c r="A44" s="179"/>
      <c r="B44" s="179"/>
      <c r="C44" s="178"/>
      <c r="D44" s="177"/>
    </row>
    <row r="45" spans="1:4">
      <c r="A45" s="179"/>
      <c r="B45" s="179"/>
      <c r="C45" s="178"/>
      <c r="D45" s="177"/>
    </row>
    <row r="46" spans="1:4">
      <c r="A46" s="179"/>
      <c r="B46" s="179"/>
      <c r="C46" s="178"/>
      <c r="D46" s="177"/>
    </row>
    <row r="47" spans="1:4">
      <c r="A47" s="179"/>
      <c r="B47" s="179"/>
      <c r="C47" s="178"/>
      <c r="D47" s="177"/>
    </row>
    <row r="48" spans="1:4">
      <c r="A48" s="179"/>
      <c r="B48" s="179"/>
      <c r="C48" s="178"/>
      <c r="D48" s="177"/>
    </row>
    <row r="49" spans="1:4">
      <c r="A49" s="179"/>
      <c r="B49" s="179"/>
      <c r="C49" s="178"/>
      <c r="D49" s="177"/>
    </row>
    <row r="50" spans="1:4">
      <c r="A50" s="179"/>
      <c r="B50" s="179"/>
      <c r="C50" s="178"/>
      <c r="D50" s="177"/>
    </row>
    <row r="51" spans="1:4">
      <c r="A51" s="179"/>
      <c r="B51" s="179"/>
      <c r="C51" s="178"/>
      <c r="D51" s="177"/>
    </row>
    <row r="52" spans="1:4">
      <c r="A52" s="179"/>
      <c r="B52" s="179"/>
      <c r="C52" s="178"/>
      <c r="D52" s="177"/>
    </row>
    <row r="53" spans="1:4">
      <c r="A53" s="179"/>
      <c r="B53" s="179"/>
      <c r="C53" s="178"/>
      <c r="D53" s="177"/>
    </row>
    <row r="54" spans="1:4">
      <c r="A54" s="179"/>
      <c r="B54" s="179"/>
      <c r="C54" s="178"/>
      <c r="D54" s="177"/>
    </row>
    <row r="55" spans="1:4">
      <c r="A55" s="179"/>
      <c r="B55" s="179"/>
      <c r="C55" s="178"/>
      <c r="D55" s="177"/>
    </row>
    <row r="56" spans="1:4">
      <c r="A56" s="179"/>
      <c r="B56" s="179"/>
      <c r="C56" s="178"/>
      <c r="D56" s="177"/>
    </row>
    <row r="57" spans="1:4">
      <c r="A57" s="179"/>
      <c r="B57" s="179"/>
      <c r="C57" s="178"/>
      <c r="D57" s="177"/>
    </row>
    <row r="58" spans="1:4">
      <c r="A58" s="179"/>
      <c r="B58" s="179"/>
      <c r="C58" s="178"/>
      <c r="D58" s="177"/>
    </row>
    <row r="59" spans="1:4">
      <c r="A59" s="179"/>
      <c r="B59" s="179"/>
      <c r="C59" s="178"/>
      <c r="D59" s="177"/>
    </row>
    <row r="60" spans="1:4">
      <c r="A60" s="179"/>
      <c r="B60" s="179"/>
      <c r="C60" s="178"/>
      <c r="D60" s="177"/>
    </row>
    <row r="61" spans="1:4">
      <c r="A61" s="179"/>
      <c r="B61" s="179"/>
      <c r="C61" s="178"/>
      <c r="D61" s="177"/>
    </row>
    <row r="62" spans="1:4">
      <c r="A62" s="179"/>
      <c r="B62" s="179"/>
      <c r="C62" s="178"/>
      <c r="D62" s="177"/>
    </row>
    <row r="63" spans="1:4">
      <c r="A63" s="179"/>
      <c r="B63" s="179"/>
      <c r="C63" s="178"/>
      <c r="D63" s="177"/>
    </row>
    <row r="64" spans="1:4">
      <c r="A64" s="179"/>
      <c r="B64" s="179"/>
      <c r="C64" s="178"/>
      <c r="D64" s="177"/>
    </row>
    <row r="65" spans="1:4">
      <c r="A65" s="179"/>
      <c r="B65" s="179"/>
      <c r="C65" s="178"/>
      <c r="D65" s="177"/>
    </row>
    <row r="66" spans="1:4">
      <c r="A66" s="179"/>
      <c r="B66" s="179"/>
      <c r="C66" s="178"/>
      <c r="D66" s="177"/>
    </row>
    <row r="67" spans="1:4">
      <c r="A67" s="1"/>
      <c r="B67" s="1"/>
      <c r="C67" s="1"/>
      <c r="D67" s="1"/>
    </row>
  </sheetData>
  <dataConsolidate topLabels="1"/>
  <mergeCells count="5">
    <mergeCell ref="A3:D3"/>
    <mergeCell ref="A6:B6"/>
    <mergeCell ref="A7:A8"/>
    <mergeCell ref="A4:D4"/>
    <mergeCell ref="A5:D5"/>
  </mergeCells>
  <pageMargins left="0.7" right="0.7" top="0.78740157499999996" bottom="0.78740157499999996"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2">
    <tabColor theme="0"/>
  </sheetPr>
  <dimension ref="A1:I133"/>
  <sheetViews>
    <sheetView workbookViewId="0">
      <selection sqref="A1:D1"/>
    </sheetView>
  </sheetViews>
  <sheetFormatPr defaultRowHeight="15"/>
  <cols>
    <col min="1" max="1" width="39.42578125" customWidth="1"/>
    <col min="2" max="2" width="22.140625" customWidth="1"/>
    <col min="3" max="7" width="16.7109375" customWidth="1"/>
  </cols>
  <sheetData>
    <row r="1" spans="1:9">
      <c r="A1" s="775" t="s">
        <v>3107</v>
      </c>
      <c r="B1" s="775"/>
      <c r="C1" s="17"/>
      <c r="D1" s="17"/>
      <c r="E1" s="17"/>
      <c r="F1" s="17"/>
      <c r="G1" s="17"/>
    </row>
    <row r="2" spans="1:9">
      <c r="A2" s="775" t="s">
        <v>852</v>
      </c>
      <c r="B2" s="775"/>
      <c r="C2" s="17"/>
      <c r="D2" s="17"/>
      <c r="E2" s="17"/>
      <c r="F2" s="17"/>
      <c r="G2" s="17"/>
    </row>
    <row r="3" spans="1:9" ht="15.75" thickBot="1">
      <c r="A3" s="902"/>
      <c r="B3" s="902"/>
      <c r="C3" s="902"/>
      <c r="D3" s="902"/>
      <c r="E3" s="902"/>
      <c r="F3" s="902"/>
      <c r="G3" s="902"/>
    </row>
    <row r="4" spans="1:9">
      <c r="A4" s="762" t="s">
        <v>852</v>
      </c>
      <c r="B4" s="771"/>
      <c r="C4" s="771"/>
      <c r="D4" s="771"/>
      <c r="E4" s="771"/>
      <c r="F4" s="771"/>
      <c r="G4" s="758" t="s">
        <v>3141</v>
      </c>
    </row>
    <row r="5" spans="1:9" ht="20.25" customHeight="1" thickBot="1">
      <c r="A5" s="805"/>
      <c r="B5" s="806"/>
      <c r="C5" s="806"/>
      <c r="D5" s="806"/>
      <c r="E5" s="806"/>
      <c r="F5" s="806"/>
      <c r="G5" s="759"/>
    </row>
    <row r="6" spans="1:9" ht="15.75" thickBot="1">
      <c r="A6" s="886" t="str">
        <f>Obsah!A32</f>
        <v>Informace platné k datu</v>
      </c>
      <c r="B6" s="887"/>
      <c r="C6" s="196" t="s">
        <v>3459</v>
      </c>
      <c r="D6" s="1070"/>
      <c r="E6" s="1071"/>
      <c r="F6" s="1071"/>
      <c r="G6" s="1072"/>
    </row>
    <row r="7" spans="1:9" s="194" customFormat="1" ht="30" customHeight="1" thickBot="1">
      <c r="A7" s="1064" t="s">
        <v>869</v>
      </c>
      <c r="B7" s="1065"/>
      <c r="C7" s="1065"/>
      <c r="D7" s="1065"/>
      <c r="E7" s="1065"/>
      <c r="F7" s="1065"/>
      <c r="G7" s="1066" t="s">
        <v>35</v>
      </c>
      <c r="H7" s="195"/>
      <c r="I7" s="195"/>
    </row>
    <row r="8" spans="1:9" ht="15.75" thickBot="1">
      <c r="A8" s="1068" t="s">
        <v>868</v>
      </c>
      <c r="B8" s="1069"/>
      <c r="C8" s="1069"/>
      <c r="D8" s="1069"/>
      <c r="E8" s="1069"/>
      <c r="F8" s="1069"/>
      <c r="G8" s="1067"/>
      <c r="H8" s="131"/>
      <c r="I8" s="131"/>
    </row>
    <row r="9" spans="1:9">
      <c r="A9" s="184"/>
      <c r="B9" s="184"/>
      <c r="C9" s="192"/>
      <c r="D9" s="191"/>
      <c r="E9" s="191"/>
      <c r="F9" s="191"/>
      <c r="G9" s="184"/>
      <c r="H9" s="131"/>
      <c r="I9" s="131"/>
    </row>
    <row r="10" spans="1:9">
      <c r="A10" s="184"/>
      <c r="B10" s="184"/>
      <c r="C10" s="192"/>
      <c r="D10" s="191"/>
      <c r="E10" s="191"/>
      <c r="F10" s="191"/>
      <c r="G10" s="184"/>
      <c r="H10" s="131"/>
      <c r="I10" s="131"/>
    </row>
    <row r="11" spans="1:9">
      <c r="A11" s="184"/>
      <c r="B11" s="184"/>
      <c r="C11" s="192"/>
      <c r="D11" s="191"/>
      <c r="E11" s="191"/>
      <c r="F11" s="191"/>
      <c r="G11" s="184"/>
      <c r="H11" s="131"/>
      <c r="I11" s="131"/>
    </row>
    <row r="12" spans="1:9">
      <c r="A12" s="184"/>
      <c r="B12" s="184"/>
      <c r="C12" s="192"/>
      <c r="D12" s="191"/>
      <c r="E12" s="191"/>
      <c r="F12" s="191"/>
      <c r="G12" s="184"/>
      <c r="H12" s="131"/>
      <c r="I12" s="131"/>
    </row>
    <row r="13" spans="1:9">
      <c r="A13" s="184"/>
      <c r="B13" s="184"/>
      <c r="C13" s="192"/>
      <c r="D13" s="191"/>
      <c r="E13" s="191"/>
      <c r="F13" s="191"/>
      <c r="G13" s="184"/>
      <c r="H13" s="131"/>
      <c r="I13" s="131"/>
    </row>
    <row r="14" spans="1:9">
      <c r="A14" s="184"/>
      <c r="B14" s="184"/>
      <c r="C14" s="192"/>
      <c r="D14" s="191"/>
      <c r="E14" s="191"/>
      <c r="F14" s="191"/>
      <c r="G14" s="184"/>
      <c r="H14" s="131"/>
      <c r="I14" s="131"/>
    </row>
    <row r="15" spans="1:9">
      <c r="A15" s="184"/>
      <c r="B15" s="184"/>
      <c r="C15" s="192"/>
      <c r="D15" s="191"/>
      <c r="E15" s="191"/>
      <c r="F15" s="191"/>
      <c r="G15" s="184"/>
      <c r="H15" s="131"/>
      <c r="I15" s="131"/>
    </row>
    <row r="16" spans="1:9">
      <c r="A16" s="184"/>
      <c r="B16" s="184"/>
      <c r="C16" s="192"/>
      <c r="D16" s="191"/>
      <c r="E16" s="191"/>
      <c r="F16" s="191"/>
      <c r="G16" s="184"/>
      <c r="H16" s="131"/>
      <c r="I16" s="131"/>
    </row>
    <row r="17" spans="1:9">
      <c r="A17" s="184"/>
      <c r="B17" s="184"/>
      <c r="C17" s="192"/>
      <c r="D17" s="191"/>
      <c r="E17" s="191"/>
      <c r="F17" s="191"/>
      <c r="G17" s="184"/>
      <c r="H17" s="131"/>
      <c r="I17" s="131"/>
    </row>
    <row r="18" spans="1:9">
      <c r="A18" s="184"/>
      <c r="B18" s="184"/>
      <c r="C18" s="192"/>
      <c r="D18" s="191"/>
      <c r="E18" s="191"/>
      <c r="F18" s="191"/>
      <c r="G18" s="184"/>
      <c r="H18" s="131"/>
      <c r="I18" s="131"/>
    </row>
    <row r="19" spans="1:9">
      <c r="A19" s="184"/>
      <c r="B19" s="184"/>
      <c r="C19" s="192"/>
      <c r="D19" s="191"/>
      <c r="E19" s="191"/>
      <c r="F19" s="191"/>
      <c r="G19" s="184"/>
      <c r="H19" s="131"/>
      <c r="I19" s="131"/>
    </row>
    <row r="20" spans="1:9">
      <c r="A20" s="184"/>
      <c r="B20" s="184"/>
      <c r="C20" s="192"/>
      <c r="D20" s="191"/>
      <c r="E20" s="191"/>
      <c r="F20" s="191"/>
      <c r="G20" s="184"/>
      <c r="H20" s="131"/>
      <c r="I20" s="131"/>
    </row>
    <row r="21" spans="1:9">
      <c r="A21" s="184"/>
      <c r="B21" s="184"/>
      <c r="C21" s="192"/>
      <c r="D21" s="191"/>
      <c r="E21" s="191"/>
      <c r="F21" s="191"/>
      <c r="G21" s="184"/>
      <c r="H21" s="131"/>
      <c r="I21" s="131"/>
    </row>
    <row r="22" spans="1:9">
      <c r="A22" s="184"/>
      <c r="B22" s="184"/>
      <c r="C22" s="192"/>
      <c r="D22" s="191"/>
      <c r="E22" s="191"/>
      <c r="F22" s="191"/>
      <c r="G22" s="184"/>
      <c r="H22" s="131"/>
      <c r="I22" s="131"/>
    </row>
    <row r="23" spans="1:9">
      <c r="A23" s="184"/>
      <c r="B23" s="184"/>
      <c r="C23" s="192"/>
      <c r="D23" s="191"/>
      <c r="E23" s="191"/>
      <c r="F23" s="191"/>
      <c r="G23" s="184"/>
      <c r="H23" s="131"/>
      <c r="I23" s="131"/>
    </row>
    <row r="24" spans="1:9">
      <c r="A24" s="184"/>
      <c r="B24" s="184"/>
      <c r="C24" s="193"/>
      <c r="D24" s="191"/>
      <c r="E24" s="191"/>
      <c r="F24" s="191"/>
      <c r="G24" s="184"/>
      <c r="H24" s="131"/>
      <c r="I24" s="131"/>
    </row>
    <row r="25" spans="1:9">
      <c r="A25" s="184"/>
      <c r="B25" s="184"/>
      <c r="C25" s="193"/>
      <c r="D25" s="191"/>
      <c r="E25" s="191"/>
      <c r="F25" s="191"/>
      <c r="G25" s="184"/>
      <c r="H25" s="131"/>
      <c r="I25" s="131"/>
    </row>
    <row r="26" spans="1:9">
      <c r="A26" s="184"/>
      <c r="B26" s="184"/>
      <c r="C26" s="192"/>
      <c r="D26" s="191"/>
      <c r="E26" s="191"/>
      <c r="F26" s="191"/>
      <c r="G26" s="184"/>
      <c r="H26" s="131"/>
      <c r="I26" s="131"/>
    </row>
    <row r="27" spans="1:9">
      <c r="A27" s="184"/>
      <c r="B27" s="184"/>
      <c r="C27" s="192"/>
      <c r="D27" s="191"/>
      <c r="E27" s="191"/>
      <c r="F27" s="191"/>
      <c r="G27" s="184"/>
      <c r="H27" s="131"/>
      <c r="I27" s="131"/>
    </row>
    <row r="28" spans="1:9">
      <c r="A28" s="184"/>
      <c r="B28" s="184"/>
      <c r="C28" s="192"/>
      <c r="D28" s="191"/>
      <c r="E28" s="191"/>
      <c r="F28" s="191"/>
      <c r="G28" s="184"/>
      <c r="H28" s="131"/>
      <c r="I28" s="131"/>
    </row>
    <row r="29" spans="1:9">
      <c r="A29" s="184"/>
      <c r="B29" s="184"/>
      <c r="C29" s="192"/>
      <c r="D29" s="191"/>
      <c r="E29" s="191"/>
      <c r="F29" s="191"/>
      <c r="G29" s="184"/>
      <c r="H29" s="131"/>
      <c r="I29" s="131"/>
    </row>
    <row r="30" spans="1:9">
      <c r="A30" s="184"/>
      <c r="B30" s="184"/>
      <c r="C30" s="192"/>
      <c r="D30" s="191"/>
      <c r="E30" s="191"/>
      <c r="F30" s="191"/>
      <c r="G30" s="184"/>
      <c r="H30" s="131"/>
      <c r="I30" s="131"/>
    </row>
    <row r="31" spans="1:9">
      <c r="A31" s="184"/>
      <c r="B31" s="184"/>
      <c r="C31" s="192"/>
      <c r="D31" s="191"/>
      <c r="E31" s="191"/>
      <c r="F31" s="191"/>
      <c r="G31" s="184"/>
      <c r="H31" s="131"/>
      <c r="I31" s="131"/>
    </row>
    <row r="32" spans="1:9">
      <c r="A32" s="184"/>
      <c r="B32" s="184"/>
      <c r="C32" s="192"/>
      <c r="D32" s="191"/>
      <c r="E32" s="191"/>
      <c r="F32" s="191"/>
      <c r="G32" s="184"/>
      <c r="H32" s="131"/>
      <c r="I32" s="131"/>
    </row>
    <row r="33" spans="1:9">
      <c r="A33" s="184"/>
      <c r="B33" s="184"/>
      <c r="C33" s="192"/>
      <c r="D33" s="191"/>
      <c r="E33" s="191"/>
      <c r="F33" s="191"/>
      <c r="G33" s="184"/>
      <c r="H33" s="131"/>
      <c r="I33" s="131"/>
    </row>
    <row r="34" spans="1:9">
      <c r="A34" s="184"/>
      <c r="B34" s="184"/>
      <c r="C34" s="192"/>
      <c r="D34" s="191"/>
      <c r="E34" s="191"/>
      <c r="F34" s="191"/>
      <c r="G34" s="184"/>
      <c r="H34" s="131"/>
      <c r="I34" s="131"/>
    </row>
    <row r="35" spans="1:9">
      <c r="A35" s="184"/>
      <c r="B35" s="184"/>
      <c r="C35" s="192"/>
      <c r="D35" s="191"/>
      <c r="E35" s="191"/>
      <c r="F35" s="191"/>
      <c r="G35" s="184"/>
      <c r="H35" s="131"/>
      <c r="I35" s="131"/>
    </row>
    <row r="36" spans="1:9">
      <c r="A36" s="184"/>
      <c r="B36" s="184"/>
      <c r="C36" s="192"/>
      <c r="D36" s="191"/>
      <c r="E36" s="191"/>
      <c r="F36" s="191"/>
      <c r="G36" s="184"/>
      <c r="H36" s="131"/>
      <c r="I36" s="131"/>
    </row>
    <row r="37" spans="1:9">
      <c r="A37" s="184"/>
      <c r="B37" s="184"/>
      <c r="C37" s="192"/>
      <c r="D37" s="191"/>
      <c r="E37" s="191"/>
      <c r="F37" s="191"/>
      <c r="G37" s="184"/>
      <c r="H37" s="131"/>
      <c r="I37" s="131"/>
    </row>
    <row r="38" spans="1:9">
      <c r="A38" s="184"/>
      <c r="B38" s="184"/>
      <c r="C38" s="192"/>
      <c r="D38" s="191"/>
      <c r="E38" s="191"/>
      <c r="F38" s="191"/>
      <c r="G38" s="184"/>
      <c r="H38" s="131"/>
      <c r="I38" s="131"/>
    </row>
    <row r="39" spans="1:9">
      <c r="A39" s="184"/>
      <c r="B39" s="184"/>
      <c r="C39" s="192"/>
      <c r="D39" s="191"/>
      <c r="E39" s="191"/>
      <c r="F39" s="191"/>
      <c r="G39" s="184"/>
      <c r="H39" s="131"/>
      <c r="I39" s="131"/>
    </row>
    <row r="40" spans="1:9">
      <c r="A40" s="184"/>
      <c r="B40" s="184"/>
      <c r="C40" s="192"/>
      <c r="D40" s="191"/>
      <c r="E40" s="191"/>
      <c r="F40" s="191"/>
      <c r="G40" s="184"/>
      <c r="H40" s="131"/>
      <c r="I40" s="131"/>
    </row>
    <row r="41" spans="1:9">
      <c r="A41" s="184"/>
      <c r="B41" s="184"/>
      <c r="C41" s="192"/>
      <c r="D41" s="191"/>
      <c r="E41" s="191"/>
      <c r="F41" s="191"/>
      <c r="G41" s="184"/>
      <c r="H41" s="131"/>
      <c r="I41" s="131"/>
    </row>
    <row r="42" spans="1:9">
      <c r="A42" s="184"/>
      <c r="B42" s="184"/>
      <c r="C42" s="192"/>
      <c r="D42" s="191"/>
      <c r="E42" s="191"/>
      <c r="F42" s="191"/>
      <c r="G42" s="184"/>
      <c r="H42" s="131"/>
      <c r="I42" s="131"/>
    </row>
    <row r="43" spans="1:9">
      <c r="A43" s="184"/>
      <c r="B43" s="184"/>
      <c r="C43" s="192"/>
      <c r="D43" s="191"/>
      <c r="E43" s="191"/>
      <c r="F43" s="191"/>
      <c r="G43" s="184"/>
      <c r="H43" s="131"/>
      <c r="I43" s="131"/>
    </row>
    <row r="44" spans="1:9">
      <c r="A44" s="184"/>
      <c r="B44" s="184"/>
      <c r="C44" s="192"/>
      <c r="D44" s="191"/>
      <c r="E44" s="191"/>
      <c r="F44" s="191"/>
      <c r="G44" s="184"/>
      <c r="H44" s="131"/>
      <c r="I44" s="131"/>
    </row>
    <row r="45" spans="1:9">
      <c r="A45" s="184"/>
      <c r="B45" s="184"/>
      <c r="C45" s="192"/>
      <c r="D45" s="191"/>
      <c r="E45" s="191"/>
      <c r="F45" s="191"/>
      <c r="G45" s="184"/>
      <c r="H45" s="131"/>
      <c r="I45" s="131"/>
    </row>
    <row r="46" spans="1:9">
      <c r="A46" s="184"/>
      <c r="B46" s="184"/>
      <c r="C46" s="192"/>
      <c r="D46" s="191"/>
      <c r="E46" s="191"/>
      <c r="F46" s="191"/>
      <c r="G46" s="184"/>
      <c r="H46" s="131"/>
      <c r="I46" s="131"/>
    </row>
    <row r="47" spans="1:9">
      <c r="A47" s="184"/>
      <c r="B47" s="184"/>
      <c r="C47" s="192"/>
      <c r="D47" s="191"/>
      <c r="E47" s="191"/>
      <c r="F47" s="191"/>
      <c r="G47" s="184"/>
      <c r="H47" s="131"/>
      <c r="I47" s="131"/>
    </row>
    <row r="48" spans="1:9">
      <c r="A48" s="184"/>
      <c r="B48" s="184"/>
      <c r="C48" s="192"/>
      <c r="D48" s="191"/>
      <c r="E48" s="191"/>
      <c r="F48" s="191"/>
      <c r="G48" s="184"/>
      <c r="H48" s="131"/>
      <c r="I48" s="131"/>
    </row>
    <row r="49" spans="1:9">
      <c r="A49" s="184"/>
      <c r="B49" s="184"/>
      <c r="C49" s="192"/>
      <c r="D49" s="191"/>
      <c r="E49" s="191"/>
      <c r="F49" s="191"/>
      <c r="G49" s="184"/>
      <c r="H49" s="131"/>
      <c r="I49" s="131"/>
    </row>
    <row r="50" spans="1:9">
      <c r="A50" s="184"/>
      <c r="B50" s="184"/>
      <c r="C50" s="192"/>
      <c r="D50" s="191"/>
      <c r="E50" s="191"/>
      <c r="F50" s="191"/>
      <c r="G50" s="184"/>
      <c r="H50" s="131"/>
      <c r="I50" s="131"/>
    </row>
    <row r="51" spans="1:9">
      <c r="A51" s="184"/>
      <c r="B51" s="184"/>
      <c r="C51" s="192"/>
      <c r="D51" s="191"/>
      <c r="E51" s="191"/>
      <c r="F51" s="191"/>
      <c r="G51" s="184"/>
      <c r="H51" s="131"/>
      <c r="I51" s="131"/>
    </row>
    <row r="52" spans="1:9">
      <c r="A52" s="184"/>
      <c r="B52" s="184"/>
      <c r="C52" s="192"/>
      <c r="D52" s="191"/>
      <c r="E52" s="191"/>
      <c r="F52" s="191"/>
      <c r="G52" s="184"/>
      <c r="H52" s="131"/>
      <c r="I52" s="131"/>
    </row>
    <row r="53" spans="1:9">
      <c r="A53" s="184"/>
      <c r="B53" s="184"/>
      <c r="C53" s="192"/>
      <c r="D53" s="191"/>
      <c r="E53" s="191"/>
      <c r="F53" s="191"/>
      <c r="G53" s="184"/>
      <c r="H53" s="131"/>
      <c r="I53" s="131"/>
    </row>
    <row r="54" spans="1:9">
      <c r="A54" s="184"/>
      <c r="B54" s="184"/>
      <c r="C54" s="192"/>
      <c r="D54" s="191"/>
      <c r="E54" s="191"/>
      <c r="F54" s="191"/>
      <c r="G54" s="184"/>
      <c r="H54" s="131"/>
      <c r="I54" s="131"/>
    </row>
    <row r="55" spans="1:9">
      <c r="A55" s="184"/>
      <c r="B55" s="184"/>
      <c r="C55" s="192"/>
      <c r="D55" s="191"/>
      <c r="E55" s="191"/>
      <c r="F55" s="191"/>
      <c r="G55" s="184"/>
      <c r="H55" s="131"/>
      <c r="I55" s="131"/>
    </row>
    <row r="56" spans="1:9">
      <c r="A56" s="184"/>
      <c r="B56" s="184"/>
      <c r="C56" s="192"/>
      <c r="D56" s="191"/>
      <c r="E56" s="191"/>
      <c r="F56" s="191"/>
      <c r="G56" s="184"/>
      <c r="H56" s="131"/>
      <c r="I56" s="131"/>
    </row>
    <row r="57" spans="1:9">
      <c r="A57" s="184"/>
      <c r="B57" s="184"/>
      <c r="C57" s="192"/>
      <c r="D57" s="191"/>
      <c r="E57" s="191"/>
      <c r="F57" s="191"/>
      <c r="G57" s="184"/>
      <c r="H57" s="131"/>
      <c r="I57" s="131"/>
    </row>
    <row r="58" spans="1:9">
      <c r="A58" s="184"/>
      <c r="B58" s="184"/>
      <c r="C58" s="192"/>
      <c r="D58" s="191"/>
      <c r="E58" s="191"/>
      <c r="F58" s="191"/>
      <c r="G58" s="184"/>
      <c r="H58" s="131"/>
      <c r="I58" s="131"/>
    </row>
    <row r="59" spans="1:9">
      <c r="A59" s="184"/>
      <c r="B59" s="184"/>
      <c r="C59" s="192"/>
      <c r="D59" s="191"/>
      <c r="E59" s="191"/>
      <c r="F59" s="191"/>
      <c r="G59" s="184"/>
      <c r="H59" s="131"/>
      <c r="I59" s="131"/>
    </row>
    <row r="60" spans="1:9">
      <c r="A60" s="184"/>
      <c r="B60" s="184"/>
      <c r="C60" s="192"/>
      <c r="D60" s="191"/>
      <c r="E60" s="191"/>
      <c r="F60" s="191"/>
      <c r="G60" s="184"/>
      <c r="H60" s="131"/>
      <c r="I60" s="131"/>
    </row>
    <row r="61" spans="1:9">
      <c r="A61" s="184"/>
      <c r="B61" s="184"/>
      <c r="C61" s="192"/>
      <c r="D61" s="191"/>
      <c r="E61" s="191"/>
      <c r="F61" s="191"/>
      <c r="G61" s="184"/>
      <c r="H61" s="131"/>
      <c r="I61" s="131"/>
    </row>
    <row r="62" spans="1:9">
      <c r="A62" s="184"/>
      <c r="B62" s="184"/>
      <c r="C62" s="192"/>
      <c r="D62" s="191"/>
      <c r="E62" s="191"/>
      <c r="F62" s="191"/>
      <c r="G62" s="184"/>
      <c r="H62" s="131"/>
      <c r="I62" s="131"/>
    </row>
    <row r="63" spans="1:9">
      <c r="A63" s="184"/>
      <c r="B63" s="184"/>
      <c r="C63" s="192"/>
      <c r="D63" s="191"/>
      <c r="E63" s="191"/>
      <c r="F63" s="191"/>
      <c r="G63" s="184"/>
      <c r="H63" s="131"/>
      <c r="I63" s="131"/>
    </row>
    <row r="64" spans="1:9">
      <c r="A64" s="184"/>
      <c r="B64" s="184"/>
      <c r="C64" s="192"/>
      <c r="D64" s="191"/>
      <c r="E64" s="191"/>
      <c r="F64" s="191"/>
      <c r="G64" s="184"/>
    </row>
    <row r="65" spans="1:8">
      <c r="A65" s="190"/>
      <c r="B65" s="190"/>
      <c r="C65" s="189"/>
      <c r="D65" s="189"/>
      <c r="E65" s="189"/>
      <c r="F65" s="189"/>
      <c r="G65" s="184"/>
    </row>
    <row r="66" spans="1:8">
      <c r="A66" s="184"/>
      <c r="B66" s="184"/>
      <c r="C66" s="186"/>
      <c r="D66" s="185"/>
      <c r="E66" s="185"/>
      <c r="F66" s="185"/>
      <c r="G66" s="184"/>
      <c r="H66" s="129"/>
    </row>
    <row r="67" spans="1:8">
      <c r="A67" s="184"/>
      <c r="B67" s="184"/>
      <c r="C67" s="186"/>
      <c r="D67" s="185"/>
      <c r="E67" s="185"/>
      <c r="F67" s="185"/>
      <c r="G67" s="184"/>
      <c r="H67" s="129"/>
    </row>
    <row r="68" spans="1:8">
      <c r="A68" s="184"/>
      <c r="B68" s="184"/>
      <c r="C68" s="186"/>
      <c r="D68" s="185"/>
      <c r="E68" s="185"/>
      <c r="F68" s="185"/>
      <c r="G68" s="184"/>
      <c r="H68" s="129"/>
    </row>
    <row r="69" spans="1:8">
      <c r="A69" s="184"/>
      <c r="B69" s="184"/>
      <c r="C69" s="186"/>
      <c r="D69" s="185"/>
      <c r="E69" s="185"/>
      <c r="F69" s="185"/>
      <c r="G69" s="184"/>
      <c r="H69" s="129"/>
    </row>
    <row r="70" spans="1:8">
      <c r="A70" s="184"/>
      <c r="B70" s="184"/>
      <c r="C70" s="186"/>
      <c r="D70" s="185"/>
      <c r="E70" s="185"/>
      <c r="F70" s="185"/>
      <c r="G70" s="184"/>
      <c r="H70" s="129"/>
    </row>
    <row r="71" spans="1:8">
      <c r="A71" s="184"/>
      <c r="B71" s="184"/>
      <c r="C71" s="187"/>
      <c r="D71" s="185"/>
      <c r="E71" s="185"/>
      <c r="F71" s="185"/>
      <c r="G71" s="184"/>
      <c r="H71" s="129"/>
    </row>
    <row r="72" spans="1:8">
      <c r="A72" s="184"/>
      <c r="B72" s="184"/>
      <c r="C72" s="187"/>
      <c r="D72" s="185"/>
      <c r="E72" s="185"/>
      <c r="F72" s="185"/>
      <c r="G72" s="184"/>
      <c r="H72" s="129"/>
    </row>
    <row r="73" spans="1:8">
      <c r="A73" s="184"/>
      <c r="B73" s="184"/>
      <c r="C73" s="188"/>
      <c r="D73" s="185"/>
      <c r="E73" s="185"/>
      <c r="F73" s="185"/>
      <c r="G73" s="184"/>
      <c r="H73" s="129"/>
    </row>
    <row r="74" spans="1:8">
      <c r="A74" s="184"/>
      <c r="B74" s="184"/>
      <c r="C74" s="188"/>
      <c r="D74" s="185"/>
      <c r="E74" s="185"/>
      <c r="F74" s="185"/>
      <c r="G74" s="184"/>
      <c r="H74" s="129"/>
    </row>
    <row r="75" spans="1:8">
      <c r="A75" s="184"/>
      <c r="B75" s="184"/>
      <c r="C75" s="188"/>
      <c r="D75" s="185"/>
      <c r="E75" s="185"/>
      <c r="F75" s="185"/>
      <c r="G75" s="184"/>
      <c r="H75" s="129"/>
    </row>
    <row r="76" spans="1:8">
      <c r="A76" s="184"/>
      <c r="B76" s="184"/>
      <c r="C76" s="187"/>
      <c r="D76" s="185"/>
      <c r="E76" s="185"/>
      <c r="F76" s="185"/>
      <c r="G76" s="184"/>
      <c r="H76" s="129"/>
    </row>
    <row r="77" spans="1:8">
      <c r="A77" s="184"/>
      <c r="B77" s="184"/>
      <c r="C77" s="188"/>
      <c r="D77" s="185"/>
      <c r="E77" s="185"/>
      <c r="F77" s="185"/>
      <c r="G77" s="184"/>
      <c r="H77" s="129"/>
    </row>
    <row r="78" spans="1:8">
      <c r="A78" s="184"/>
      <c r="B78" s="184"/>
      <c r="C78" s="188"/>
      <c r="D78" s="185"/>
      <c r="E78" s="185"/>
      <c r="F78" s="185"/>
      <c r="G78" s="184"/>
      <c r="H78" s="129"/>
    </row>
    <row r="79" spans="1:8">
      <c r="A79" s="184"/>
      <c r="B79" s="184"/>
      <c r="C79" s="188"/>
      <c r="D79" s="185"/>
      <c r="E79" s="185"/>
      <c r="F79" s="185"/>
      <c r="G79" s="184"/>
      <c r="H79" s="129"/>
    </row>
    <row r="80" spans="1:8">
      <c r="A80" s="184"/>
      <c r="B80" s="184"/>
      <c r="C80" s="187"/>
      <c r="D80" s="185"/>
      <c r="E80" s="185"/>
      <c r="F80" s="185"/>
      <c r="G80" s="184"/>
      <c r="H80" s="129"/>
    </row>
    <row r="81" spans="1:8">
      <c r="A81" s="184"/>
      <c r="B81" s="184"/>
      <c r="C81" s="188"/>
      <c r="D81" s="185"/>
      <c r="E81" s="185"/>
      <c r="F81" s="185"/>
      <c r="G81" s="184"/>
      <c r="H81" s="129"/>
    </row>
    <row r="82" spans="1:8">
      <c r="A82" s="184"/>
      <c r="B82" s="184"/>
      <c r="C82" s="188"/>
      <c r="D82" s="185"/>
      <c r="E82" s="185"/>
      <c r="F82" s="185"/>
      <c r="G82" s="184"/>
      <c r="H82" s="129"/>
    </row>
    <row r="83" spans="1:8">
      <c r="A83" s="184"/>
      <c r="B83" s="184"/>
      <c r="C83" s="187"/>
      <c r="D83" s="185"/>
      <c r="E83" s="185"/>
      <c r="F83" s="185"/>
      <c r="G83" s="184"/>
      <c r="H83" s="129"/>
    </row>
    <row r="84" spans="1:8">
      <c r="A84" s="184"/>
      <c r="B84" s="184"/>
      <c r="C84" s="186"/>
      <c r="D84" s="185"/>
      <c r="E84" s="185"/>
      <c r="F84" s="185"/>
      <c r="G84" s="184"/>
      <c r="H84" s="129"/>
    </row>
    <row r="85" spans="1:8">
      <c r="A85" s="184"/>
      <c r="B85" s="184"/>
      <c r="C85" s="186"/>
      <c r="D85" s="185"/>
      <c r="E85" s="185"/>
      <c r="F85" s="185"/>
      <c r="G85" s="184"/>
      <c r="H85" s="129"/>
    </row>
    <row r="86" spans="1:8">
      <c r="A86" s="184"/>
      <c r="B86" s="184"/>
      <c r="C86" s="186"/>
      <c r="D86" s="185"/>
      <c r="E86" s="185"/>
      <c r="F86" s="185"/>
      <c r="G86" s="184"/>
      <c r="H86" s="129"/>
    </row>
    <row r="87" spans="1:8">
      <c r="A87" s="184"/>
      <c r="B87" s="184"/>
      <c r="C87" s="186"/>
      <c r="D87" s="185"/>
      <c r="E87" s="185"/>
      <c r="F87" s="185"/>
      <c r="G87" s="184"/>
      <c r="H87" s="129"/>
    </row>
    <row r="88" spans="1:8">
      <c r="A88" s="184"/>
      <c r="B88" s="184"/>
      <c r="C88" s="186"/>
      <c r="D88" s="185"/>
      <c r="E88" s="185"/>
      <c r="F88" s="185"/>
      <c r="G88" s="184"/>
      <c r="H88" s="129"/>
    </row>
    <row r="89" spans="1:8">
      <c r="A89" s="184"/>
      <c r="B89" s="184"/>
      <c r="C89" s="186"/>
      <c r="D89" s="185"/>
      <c r="E89" s="185"/>
      <c r="F89" s="185"/>
      <c r="G89" s="184"/>
      <c r="H89" s="129"/>
    </row>
    <row r="90" spans="1:8">
      <c r="A90" s="184"/>
      <c r="B90" s="184"/>
      <c r="C90" s="186"/>
      <c r="D90" s="185"/>
      <c r="E90" s="185"/>
      <c r="F90" s="185"/>
      <c r="G90" s="184"/>
      <c r="H90" s="129"/>
    </row>
    <row r="91" spans="1:8">
      <c r="A91" s="184"/>
      <c r="B91" s="184"/>
      <c r="C91" s="186"/>
      <c r="D91" s="185"/>
      <c r="E91" s="185"/>
      <c r="F91" s="185"/>
      <c r="G91" s="184"/>
      <c r="H91" s="129"/>
    </row>
    <row r="92" spans="1:8">
      <c r="A92" s="184"/>
      <c r="B92" s="184"/>
      <c r="C92" s="186"/>
      <c r="D92" s="185"/>
      <c r="E92" s="185"/>
      <c r="F92" s="185"/>
      <c r="G92" s="184"/>
      <c r="H92" s="129"/>
    </row>
    <row r="93" spans="1:8">
      <c r="A93" s="184"/>
      <c r="B93" s="184"/>
      <c r="C93" s="186"/>
      <c r="D93" s="185"/>
      <c r="E93" s="185"/>
      <c r="F93" s="185"/>
      <c r="G93" s="184"/>
      <c r="H93" s="129"/>
    </row>
    <row r="94" spans="1:8">
      <c r="A94" s="184"/>
      <c r="B94" s="184"/>
      <c r="C94" s="186"/>
      <c r="D94" s="185"/>
      <c r="E94" s="185"/>
      <c r="F94" s="185"/>
      <c r="G94" s="184"/>
      <c r="H94" s="129"/>
    </row>
    <row r="95" spans="1:8">
      <c r="A95" s="184"/>
      <c r="B95" s="184"/>
      <c r="C95" s="186"/>
      <c r="D95" s="185"/>
      <c r="E95" s="185"/>
      <c r="F95" s="185"/>
      <c r="G95" s="184"/>
      <c r="H95" s="129"/>
    </row>
    <row r="96" spans="1:8">
      <c r="A96" s="184"/>
      <c r="B96" s="184"/>
      <c r="C96" s="186"/>
      <c r="D96" s="185"/>
      <c r="E96" s="185"/>
      <c r="F96" s="185"/>
      <c r="G96" s="184"/>
      <c r="H96" s="129"/>
    </row>
    <row r="97" spans="1:8">
      <c r="A97" s="184"/>
      <c r="B97" s="184"/>
      <c r="C97" s="186"/>
      <c r="D97" s="185"/>
      <c r="E97" s="185"/>
      <c r="F97" s="185"/>
      <c r="G97" s="184"/>
      <c r="H97" s="129"/>
    </row>
    <row r="98" spans="1:8">
      <c r="A98" s="184"/>
      <c r="B98" s="184"/>
      <c r="C98" s="186"/>
      <c r="D98" s="185"/>
      <c r="E98" s="185"/>
      <c r="F98" s="185"/>
      <c r="G98" s="184"/>
      <c r="H98" s="129"/>
    </row>
    <row r="99" spans="1:8">
      <c r="A99" s="184"/>
      <c r="B99" s="184"/>
      <c r="C99" s="186"/>
      <c r="D99" s="185"/>
      <c r="E99" s="185"/>
      <c r="F99" s="185"/>
      <c r="G99" s="184"/>
      <c r="H99" s="129"/>
    </row>
    <row r="100" spans="1:8">
      <c r="A100" s="184"/>
      <c r="B100" s="184"/>
      <c r="C100" s="186"/>
      <c r="D100" s="185"/>
      <c r="E100" s="185"/>
      <c r="F100" s="185"/>
      <c r="G100" s="184"/>
      <c r="H100" s="129"/>
    </row>
    <row r="101" spans="1:8">
      <c r="A101" s="184"/>
      <c r="B101" s="184"/>
      <c r="C101" s="186"/>
      <c r="D101" s="185"/>
      <c r="E101" s="185"/>
      <c r="F101" s="185"/>
      <c r="G101" s="184"/>
      <c r="H101" s="129"/>
    </row>
    <row r="102" spans="1:8">
      <c r="A102" s="184"/>
      <c r="B102" s="184"/>
      <c r="C102" s="186"/>
      <c r="D102" s="185"/>
      <c r="E102" s="185"/>
      <c r="F102" s="185"/>
      <c r="G102" s="184"/>
      <c r="H102" s="129"/>
    </row>
    <row r="103" spans="1:8">
      <c r="A103" s="184"/>
      <c r="B103" s="184"/>
      <c r="C103" s="186"/>
      <c r="D103" s="185"/>
      <c r="E103" s="185"/>
      <c r="F103" s="185"/>
      <c r="G103" s="184"/>
      <c r="H103" s="129"/>
    </row>
    <row r="104" spans="1:8">
      <c r="A104" s="184"/>
      <c r="B104" s="184"/>
      <c r="C104" s="186"/>
      <c r="D104" s="185"/>
      <c r="E104" s="185"/>
      <c r="F104" s="185"/>
      <c r="G104" s="184"/>
      <c r="H104" s="129"/>
    </row>
    <row r="105" spans="1:8">
      <c r="A105" s="184"/>
      <c r="B105" s="184"/>
      <c r="C105" s="186"/>
      <c r="D105" s="185"/>
      <c r="E105" s="185"/>
      <c r="F105" s="185"/>
      <c r="G105" s="184"/>
      <c r="H105" s="129"/>
    </row>
    <row r="106" spans="1:8">
      <c r="A106" s="184"/>
      <c r="B106" s="184"/>
      <c r="C106" s="186"/>
      <c r="D106" s="185"/>
      <c r="E106" s="185"/>
      <c r="F106" s="185"/>
      <c r="G106" s="184"/>
      <c r="H106" s="129"/>
    </row>
    <row r="107" spans="1:8">
      <c r="A107" s="184"/>
      <c r="B107" s="184"/>
      <c r="C107" s="186"/>
      <c r="D107" s="185"/>
      <c r="E107" s="185"/>
      <c r="F107" s="185"/>
      <c r="G107" s="184"/>
      <c r="H107" s="129"/>
    </row>
    <row r="108" spans="1:8">
      <c r="A108" s="184"/>
      <c r="B108" s="184"/>
      <c r="C108" s="186"/>
      <c r="D108" s="185"/>
      <c r="E108" s="185"/>
      <c r="F108" s="185"/>
      <c r="G108" s="184"/>
      <c r="H108" s="129"/>
    </row>
    <row r="109" spans="1:8">
      <c r="A109" s="184"/>
      <c r="B109" s="184"/>
      <c r="C109" s="186"/>
      <c r="D109" s="185"/>
      <c r="E109" s="185"/>
      <c r="F109" s="185"/>
      <c r="G109" s="184"/>
      <c r="H109" s="129"/>
    </row>
    <row r="110" spans="1:8">
      <c r="A110" s="184"/>
      <c r="B110" s="184"/>
      <c r="C110" s="186"/>
      <c r="D110" s="186"/>
      <c r="E110" s="186"/>
      <c r="F110" s="186"/>
      <c r="G110" s="184"/>
      <c r="H110" s="129"/>
    </row>
    <row r="111" spans="1:8">
      <c r="A111" s="184"/>
      <c r="B111" s="184"/>
      <c r="C111" s="186"/>
      <c r="D111" s="185"/>
      <c r="E111" s="185"/>
      <c r="F111" s="185"/>
      <c r="G111" s="184"/>
      <c r="H111" s="129"/>
    </row>
    <row r="112" spans="1:8">
      <c r="A112" s="184"/>
      <c r="B112" s="184"/>
      <c r="C112" s="186"/>
      <c r="D112" s="185"/>
      <c r="E112" s="185"/>
      <c r="F112" s="185"/>
      <c r="G112" s="184"/>
      <c r="H112" s="129"/>
    </row>
    <row r="113" spans="1:8">
      <c r="A113" s="184"/>
      <c r="B113" s="184"/>
      <c r="C113" s="186"/>
      <c r="D113" s="185"/>
      <c r="E113" s="185"/>
      <c r="F113" s="185"/>
      <c r="G113" s="184"/>
      <c r="H113" s="129"/>
    </row>
    <row r="114" spans="1:8">
      <c r="A114" s="184"/>
      <c r="B114" s="184"/>
      <c r="C114" s="186"/>
      <c r="D114" s="185"/>
      <c r="E114" s="185"/>
      <c r="F114" s="185"/>
      <c r="G114" s="184"/>
      <c r="H114" s="129"/>
    </row>
    <row r="115" spans="1:8">
      <c r="A115" s="184"/>
      <c r="B115" s="184"/>
      <c r="C115" s="186"/>
      <c r="D115" s="185"/>
      <c r="E115" s="185"/>
      <c r="F115" s="185"/>
      <c r="G115" s="184"/>
      <c r="H115" s="129"/>
    </row>
    <row r="116" spans="1:8">
      <c r="A116" s="184"/>
      <c r="B116" s="184"/>
      <c r="C116" s="186"/>
      <c r="D116" s="185"/>
      <c r="E116" s="185"/>
      <c r="F116" s="185"/>
      <c r="G116" s="184"/>
      <c r="H116" s="129"/>
    </row>
    <row r="117" spans="1:8">
      <c r="A117" s="184"/>
      <c r="B117" s="184"/>
      <c r="C117" s="186"/>
      <c r="D117" s="185"/>
      <c r="E117" s="185"/>
      <c r="F117" s="185"/>
      <c r="G117" s="184"/>
      <c r="H117" s="129"/>
    </row>
    <row r="118" spans="1:8">
      <c r="A118" s="184"/>
      <c r="B118" s="184"/>
      <c r="C118" s="186"/>
      <c r="D118" s="185"/>
      <c r="E118" s="185"/>
      <c r="F118" s="185"/>
      <c r="G118" s="184"/>
      <c r="H118" s="129"/>
    </row>
    <row r="119" spans="1:8">
      <c r="A119" s="184"/>
      <c r="B119" s="184"/>
      <c r="C119" s="186"/>
      <c r="D119" s="185"/>
      <c r="E119" s="185"/>
      <c r="F119" s="185"/>
      <c r="G119" s="184"/>
      <c r="H119" s="129"/>
    </row>
    <row r="120" spans="1:8">
      <c r="A120" s="184"/>
      <c r="B120" s="184"/>
      <c r="C120" s="186"/>
      <c r="D120" s="185"/>
      <c r="E120" s="185"/>
      <c r="F120" s="185"/>
      <c r="G120" s="184"/>
      <c r="H120" s="129"/>
    </row>
    <row r="121" spans="1:8">
      <c r="A121" s="184"/>
      <c r="B121" s="184"/>
      <c r="C121" s="186"/>
      <c r="D121" s="185"/>
      <c r="E121" s="185"/>
      <c r="F121" s="185"/>
      <c r="G121" s="184"/>
      <c r="H121" s="129"/>
    </row>
    <row r="122" spans="1:8">
      <c r="A122" s="184"/>
      <c r="B122" s="184"/>
      <c r="C122" s="186"/>
      <c r="D122" s="185"/>
      <c r="E122" s="185"/>
      <c r="F122" s="185"/>
      <c r="G122" s="184"/>
      <c r="H122" s="129"/>
    </row>
    <row r="123" spans="1:8">
      <c r="A123" s="184"/>
      <c r="B123" s="184"/>
      <c r="C123" s="186"/>
      <c r="D123" s="185"/>
      <c r="E123" s="185"/>
      <c r="F123" s="185"/>
      <c r="G123" s="184"/>
      <c r="H123" s="129"/>
    </row>
    <row r="124" spans="1:8">
      <c r="A124" s="184"/>
      <c r="B124" s="184"/>
      <c r="C124" s="186"/>
      <c r="D124" s="185"/>
      <c r="E124" s="185"/>
      <c r="F124" s="185"/>
      <c r="G124" s="184"/>
      <c r="H124" s="129"/>
    </row>
    <row r="125" spans="1:8">
      <c r="A125" s="184"/>
      <c r="B125" s="184"/>
      <c r="C125" s="186"/>
      <c r="D125" s="185"/>
      <c r="E125" s="185"/>
      <c r="F125" s="185"/>
      <c r="G125" s="184"/>
      <c r="H125" s="129"/>
    </row>
    <row r="126" spans="1:8">
      <c r="A126" s="184"/>
      <c r="B126" s="184"/>
      <c r="C126" s="186"/>
      <c r="D126" s="185"/>
      <c r="E126" s="185"/>
      <c r="F126" s="185"/>
      <c r="G126" s="184"/>
      <c r="H126" s="129"/>
    </row>
    <row r="127" spans="1:8">
      <c r="A127" s="184"/>
      <c r="B127" s="184"/>
      <c r="C127" s="186"/>
      <c r="D127" s="185"/>
      <c r="E127" s="185"/>
      <c r="F127" s="185"/>
      <c r="G127" s="184"/>
      <c r="H127" s="129"/>
    </row>
    <row r="128" spans="1:8">
      <c r="A128" s="184"/>
      <c r="B128" s="184"/>
      <c r="C128" s="186"/>
      <c r="D128" s="185"/>
      <c r="E128" s="185"/>
      <c r="F128" s="185"/>
      <c r="G128" s="184"/>
      <c r="H128" s="129"/>
    </row>
    <row r="129" spans="1:8">
      <c r="A129" s="184"/>
      <c r="B129" s="184"/>
      <c r="C129" s="186"/>
      <c r="D129" s="185"/>
      <c r="E129" s="185"/>
      <c r="F129" s="185"/>
      <c r="G129" s="184"/>
      <c r="H129" s="129"/>
    </row>
    <row r="130" spans="1:8">
      <c r="A130" s="184"/>
      <c r="B130" s="184"/>
      <c r="C130" s="186"/>
      <c r="D130" s="185"/>
      <c r="E130" s="185"/>
      <c r="F130" s="185"/>
      <c r="G130" s="184"/>
      <c r="H130" s="129"/>
    </row>
    <row r="131" spans="1:8">
      <c r="A131" s="184"/>
      <c r="B131" s="184"/>
      <c r="C131" s="183"/>
      <c r="D131" s="183"/>
      <c r="E131" s="183"/>
      <c r="F131" s="183"/>
      <c r="G131" s="184"/>
      <c r="H131" s="129"/>
    </row>
    <row r="132" spans="1:8">
      <c r="A132" s="182"/>
      <c r="B132" s="183"/>
      <c r="C132" s="183"/>
      <c r="D132" s="183"/>
      <c r="E132" s="183"/>
      <c r="F132" s="183"/>
      <c r="G132" s="183"/>
      <c r="H132" s="129"/>
    </row>
    <row r="133" spans="1:8">
      <c r="A133" s="182"/>
      <c r="B133" s="182"/>
      <c r="C133" s="182"/>
      <c r="D133" s="182"/>
      <c r="E133" s="182"/>
      <c r="F133" s="182"/>
      <c r="G133" s="182"/>
    </row>
  </sheetData>
  <mergeCells count="13">
    <mergeCell ref="A7:F7"/>
    <mergeCell ref="G7:G8"/>
    <mergeCell ref="A8:F8"/>
    <mergeCell ref="A1:B1"/>
    <mergeCell ref="A2:B2"/>
    <mergeCell ref="A3:G3"/>
    <mergeCell ref="A4:C5"/>
    <mergeCell ref="D4:D5"/>
    <mergeCell ref="E4:E5"/>
    <mergeCell ref="F4:F5"/>
    <mergeCell ref="G4:G5"/>
    <mergeCell ref="A6:B6"/>
    <mergeCell ref="D6:G6"/>
  </mergeCells>
  <pageMargins left="0.7" right="0.7" top="0.78740157499999996" bottom="0.78740157499999996"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3">
    <tabColor theme="0"/>
  </sheetPr>
  <dimension ref="A1:F307"/>
  <sheetViews>
    <sheetView zoomScaleNormal="100" workbookViewId="0">
      <selection sqref="A1:D1"/>
    </sheetView>
  </sheetViews>
  <sheetFormatPr defaultRowHeight="15" outlineLevelRow="1"/>
  <cols>
    <col min="1" max="1" width="18.5703125" customWidth="1"/>
    <col min="2" max="2" width="26.5703125" customWidth="1"/>
    <col min="3" max="3" width="39.7109375" customWidth="1"/>
    <col min="4" max="4" width="35.7109375" customWidth="1"/>
    <col min="5" max="5" width="16.7109375" customWidth="1"/>
  </cols>
  <sheetData>
    <row r="1" spans="1:5">
      <c r="A1" s="775" t="s">
        <v>3106</v>
      </c>
      <c r="B1" s="775"/>
      <c r="C1" s="775"/>
      <c r="D1" s="775"/>
      <c r="E1" s="17"/>
    </row>
    <row r="2" spans="1:5">
      <c r="A2" s="775" t="s">
        <v>881</v>
      </c>
      <c r="B2" s="775"/>
      <c r="C2" s="775"/>
      <c r="D2" s="775"/>
      <c r="E2" s="17"/>
    </row>
    <row r="3" spans="1:5" ht="15.75" thickBot="1">
      <c r="A3" s="757"/>
      <c r="B3" s="757"/>
      <c r="C3" s="757"/>
      <c r="D3" s="757"/>
      <c r="E3" s="757"/>
    </row>
    <row r="4" spans="1:5" ht="20.100000000000001" customHeight="1">
      <c r="A4" s="762" t="s">
        <v>858</v>
      </c>
      <c r="B4" s="771"/>
      <c r="C4" s="771"/>
      <c r="D4" s="771"/>
      <c r="E4" s="758" t="s">
        <v>3141</v>
      </c>
    </row>
    <row r="5" spans="1:5" ht="20.100000000000001" customHeight="1" thickBot="1">
      <c r="A5" s="805"/>
      <c r="B5" s="806"/>
      <c r="C5" s="806"/>
      <c r="D5" s="806"/>
      <c r="E5" s="759"/>
    </row>
    <row r="6" spans="1:5" ht="15.95" customHeight="1" thickBot="1">
      <c r="A6" s="749" t="str">
        <f>Obsah!A32</f>
        <v>Informace platné k datu</v>
      </c>
      <c r="B6" s="941"/>
      <c r="C6" s="942"/>
      <c r="D6" s="112" t="s">
        <v>3459</v>
      </c>
      <c r="E6" s="108"/>
    </row>
    <row r="7" spans="1:5" ht="15.95" customHeight="1">
      <c r="A7" s="947" t="s">
        <v>880</v>
      </c>
      <c r="B7" s="948"/>
      <c r="C7" s="948"/>
      <c r="D7" s="199"/>
      <c r="E7" s="731" t="s">
        <v>851</v>
      </c>
    </row>
    <row r="8" spans="1:5" ht="15" customHeight="1">
      <c r="A8" s="952" t="s">
        <v>879</v>
      </c>
      <c r="B8" s="953"/>
      <c r="C8" s="953"/>
      <c r="D8" s="20"/>
      <c r="E8" s="732"/>
    </row>
    <row r="9" spans="1:5" ht="15" customHeight="1" thickBot="1">
      <c r="A9" s="954" t="s">
        <v>878</v>
      </c>
      <c r="B9" s="955"/>
      <c r="C9" s="955"/>
      <c r="D9" s="198"/>
      <c r="E9" s="770"/>
    </row>
    <row r="10" spans="1:5" ht="15" customHeight="1">
      <c r="A10" s="1073" t="s">
        <v>49</v>
      </c>
      <c r="B10" s="1074"/>
      <c r="C10" s="1075"/>
      <c r="D10" s="259"/>
      <c r="E10" s="732" t="s">
        <v>844</v>
      </c>
    </row>
    <row r="11" spans="1:5" ht="15" customHeight="1">
      <c r="A11" s="1076" t="s">
        <v>47</v>
      </c>
      <c r="B11" s="1077"/>
      <c r="C11" s="1078"/>
      <c r="D11" s="254"/>
      <c r="E11" s="732"/>
    </row>
    <row r="12" spans="1:5" ht="15.75" customHeight="1" thickBot="1">
      <c r="A12" s="1079" t="s">
        <v>46</v>
      </c>
      <c r="B12" s="1080"/>
      <c r="C12" s="1081"/>
      <c r="D12" s="198"/>
      <c r="E12" s="770"/>
    </row>
    <row r="13" spans="1:5" ht="15" customHeight="1">
      <c r="A13" s="1028" t="s">
        <v>877</v>
      </c>
      <c r="B13" s="1029" t="s">
        <v>23</v>
      </c>
      <c r="C13" s="1030"/>
      <c r="D13" s="199"/>
      <c r="E13" s="731" t="s">
        <v>875</v>
      </c>
    </row>
    <row r="14" spans="1:5" ht="15" customHeight="1">
      <c r="A14" s="1026"/>
      <c r="B14" s="1018" t="s">
        <v>874</v>
      </c>
      <c r="C14" s="1019"/>
      <c r="D14" s="20"/>
      <c r="E14" s="732"/>
    </row>
    <row r="15" spans="1:5" ht="15" customHeight="1">
      <c r="A15" s="1026"/>
      <c r="B15" s="1018" t="s">
        <v>873</v>
      </c>
      <c r="C15" s="1019"/>
      <c r="D15" s="20"/>
      <c r="E15" s="732"/>
    </row>
    <row r="16" spans="1:5" ht="15" customHeight="1">
      <c r="A16" s="1026"/>
      <c r="B16" s="1018" t="s">
        <v>872</v>
      </c>
      <c r="C16" s="1019"/>
      <c r="D16" s="20"/>
      <c r="E16" s="732"/>
    </row>
    <row r="17" spans="1:6" ht="24.95" customHeight="1">
      <c r="A17" s="1026"/>
      <c r="B17" s="1018" t="s">
        <v>871</v>
      </c>
      <c r="C17" s="1019"/>
      <c r="D17" s="256"/>
      <c r="E17" s="732"/>
    </row>
    <row r="18" spans="1:6" ht="30" customHeight="1" thickBot="1">
      <c r="A18" s="1027"/>
      <c r="B18" s="1024" t="s">
        <v>870</v>
      </c>
      <c r="C18" s="1025"/>
      <c r="D18" s="260"/>
      <c r="E18" s="770"/>
    </row>
    <row r="19" spans="1:6" ht="15" customHeight="1" outlineLevel="1">
      <c r="A19" s="1028" t="s">
        <v>876</v>
      </c>
      <c r="B19" s="1029" t="s">
        <v>23</v>
      </c>
      <c r="C19" s="1030"/>
      <c r="D19" s="199"/>
      <c r="E19" s="731" t="s">
        <v>875</v>
      </c>
    </row>
    <row r="20" spans="1:6" ht="15" customHeight="1" outlineLevel="1">
      <c r="A20" s="1026"/>
      <c r="B20" s="1018" t="s">
        <v>874</v>
      </c>
      <c r="C20" s="1019"/>
      <c r="D20" s="20"/>
      <c r="E20" s="732"/>
    </row>
    <row r="21" spans="1:6" ht="15" customHeight="1" outlineLevel="1">
      <c r="A21" s="1026"/>
      <c r="B21" s="1018" t="s">
        <v>873</v>
      </c>
      <c r="C21" s="1019"/>
      <c r="D21" s="20"/>
      <c r="E21" s="732"/>
    </row>
    <row r="22" spans="1:6" ht="15" customHeight="1" outlineLevel="1">
      <c r="A22" s="1026"/>
      <c r="B22" s="1018" t="s">
        <v>872</v>
      </c>
      <c r="C22" s="1019"/>
      <c r="D22" s="20"/>
      <c r="E22" s="732"/>
    </row>
    <row r="23" spans="1:6" ht="30" customHeight="1" outlineLevel="1">
      <c r="A23" s="1026"/>
      <c r="B23" s="1018" t="s">
        <v>871</v>
      </c>
      <c r="C23" s="1019"/>
      <c r="D23" s="256"/>
      <c r="E23" s="732"/>
    </row>
    <row r="24" spans="1:6" ht="30" customHeight="1" outlineLevel="1" thickBot="1">
      <c r="A24" s="1027"/>
      <c r="B24" s="1024" t="s">
        <v>870</v>
      </c>
      <c r="C24" s="1025"/>
      <c r="D24" s="260"/>
      <c r="E24" s="770"/>
    </row>
    <row r="25" spans="1:6" ht="15" customHeight="1" outlineLevel="1">
      <c r="A25" s="1028" t="s">
        <v>876</v>
      </c>
      <c r="B25" s="1029" t="s">
        <v>23</v>
      </c>
      <c r="C25" s="1030"/>
      <c r="D25" s="199"/>
      <c r="E25" s="731" t="s">
        <v>875</v>
      </c>
      <c r="F25" s="1"/>
    </row>
    <row r="26" spans="1:6" ht="15" customHeight="1" outlineLevel="1">
      <c r="A26" s="1026"/>
      <c r="B26" s="1018" t="s">
        <v>874</v>
      </c>
      <c r="C26" s="1019"/>
      <c r="D26" s="20"/>
      <c r="E26" s="732"/>
      <c r="F26" s="1"/>
    </row>
    <row r="27" spans="1:6" ht="15" customHeight="1" outlineLevel="1">
      <c r="A27" s="1026"/>
      <c r="B27" s="1018" t="s">
        <v>873</v>
      </c>
      <c r="C27" s="1019"/>
      <c r="D27" s="20"/>
      <c r="E27" s="732"/>
      <c r="F27" s="1"/>
    </row>
    <row r="28" spans="1:6" ht="15" customHeight="1" outlineLevel="1">
      <c r="A28" s="1026"/>
      <c r="B28" s="1018" t="s">
        <v>872</v>
      </c>
      <c r="C28" s="1019"/>
      <c r="D28" s="20"/>
      <c r="E28" s="732"/>
      <c r="F28" s="1"/>
    </row>
    <row r="29" spans="1:6" ht="30" customHeight="1" outlineLevel="1">
      <c r="A29" s="1026"/>
      <c r="B29" s="1018" t="s">
        <v>871</v>
      </c>
      <c r="C29" s="1019"/>
      <c r="D29" s="256"/>
      <c r="E29" s="732"/>
      <c r="F29" s="1"/>
    </row>
    <row r="30" spans="1:6" ht="30" customHeight="1" outlineLevel="1" thickBot="1">
      <c r="A30" s="1027"/>
      <c r="B30" s="1024" t="s">
        <v>870</v>
      </c>
      <c r="C30" s="1025"/>
      <c r="D30" s="260"/>
      <c r="E30" s="770"/>
      <c r="F30" s="1"/>
    </row>
    <row r="31" spans="1:6" ht="15" customHeight="1" outlineLevel="1">
      <c r="A31" s="1028" t="s">
        <v>876</v>
      </c>
      <c r="B31" s="1029" t="s">
        <v>23</v>
      </c>
      <c r="C31" s="1030"/>
      <c r="D31" s="199"/>
      <c r="E31" s="731" t="s">
        <v>875</v>
      </c>
      <c r="F31" s="1"/>
    </row>
    <row r="32" spans="1:6" ht="15" customHeight="1" outlineLevel="1">
      <c r="A32" s="1026"/>
      <c r="B32" s="1018" t="s">
        <v>874</v>
      </c>
      <c r="C32" s="1019"/>
      <c r="D32" s="20"/>
      <c r="E32" s="732"/>
      <c r="F32" s="1"/>
    </row>
    <row r="33" spans="1:6" ht="15" customHeight="1" outlineLevel="1">
      <c r="A33" s="1026"/>
      <c r="B33" s="1018" t="s">
        <v>873</v>
      </c>
      <c r="C33" s="1019"/>
      <c r="D33" s="20"/>
      <c r="E33" s="732"/>
      <c r="F33" s="1"/>
    </row>
    <row r="34" spans="1:6" ht="15" customHeight="1" outlineLevel="1">
      <c r="A34" s="1026"/>
      <c r="B34" s="1018" t="s">
        <v>872</v>
      </c>
      <c r="C34" s="1019"/>
      <c r="D34" s="20"/>
      <c r="E34" s="732"/>
      <c r="F34" s="1"/>
    </row>
    <row r="35" spans="1:6" ht="30" customHeight="1" outlineLevel="1">
      <c r="A35" s="1026"/>
      <c r="B35" s="1018" t="s">
        <v>871</v>
      </c>
      <c r="C35" s="1019"/>
      <c r="D35" s="256"/>
      <c r="E35" s="732"/>
      <c r="F35" s="1"/>
    </row>
    <row r="36" spans="1:6" ht="30" customHeight="1" outlineLevel="1" thickBot="1">
      <c r="A36" s="1027"/>
      <c r="B36" s="1024" t="s">
        <v>870</v>
      </c>
      <c r="C36" s="1025"/>
      <c r="D36" s="260"/>
      <c r="E36" s="770"/>
      <c r="F36" s="1"/>
    </row>
    <row r="37" spans="1:6" ht="15" customHeight="1" outlineLevel="1">
      <c r="A37" s="1028" t="s">
        <v>876</v>
      </c>
      <c r="B37" s="1029" t="s">
        <v>23</v>
      </c>
      <c r="C37" s="1030"/>
      <c r="D37" s="199"/>
      <c r="E37" s="731" t="s">
        <v>875</v>
      </c>
      <c r="F37" s="1"/>
    </row>
    <row r="38" spans="1:6" ht="15" customHeight="1" outlineLevel="1">
      <c r="A38" s="1026"/>
      <c r="B38" s="1018" t="s">
        <v>874</v>
      </c>
      <c r="C38" s="1019"/>
      <c r="D38" s="20"/>
      <c r="E38" s="732"/>
    </row>
    <row r="39" spans="1:6" ht="15" customHeight="1" outlineLevel="1">
      <c r="A39" s="1026"/>
      <c r="B39" s="1018" t="s">
        <v>873</v>
      </c>
      <c r="C39" s="1019"/>
      <c r="D39" s="20"/>
      <c r="E39" s="732"/>
    </row>
    <row r="40" spans="1:6" ht="15" customHeight="1" outlineLevel="1">
      <c r="A40" s="1026"/>
      <c r="B40" s="1018" t="s">
        <v>872</v>
      </c>
      <c r="C40" s="1019"/>
      <c r="D40" s="20"/>
      <c r="E40" s="732"/>
    </row>
    <row r="41" spans="1:6" ht="30" customHeight="1" outlineLevel="1">
      <c r="A41" s="1026"/>
      <c r="B41" s="1018" t="s">
        <v>871</v>
      </c>
      <c r="C41" s="1019"/>
      <c r="D41" s="256"/>
      <c r="E41" s="732"/>
    </row>
    <row r="42" spans="1:6" ht="30" customHeight="1" outlineLevel="1" thickBot="1">
      <c r="A42" s="1027"/>
      <c r="B42" s="1024" t="s">
        <v>870</v>
      </c>
      <c r="C42" s="1025"/>
      <c r="D42" s="260"/>
      <c r="E42" s="770"/>
    </row>
    <row r="43" spans="1:6" ht="15.75" customHeight="1" outlineLevel="1">
      <c r="A43" s="1028" t="s">
        <v>876</v>
      </c>
      <c r="B43" s="1029" t="s">
        <v>23</v>
      </c>
      <c r="C43" s="1030"/>
      <c r="D43" s="199"/>
      <c r="E43" s="731" t="s">
        <v>875</v>
      </c>
    </row>
    <row r="44" spans="1:6" ht="15" customHeight="1" outlineLevel="1">
      <c r="A44" s="1026"/>
      <c r="B44" s="1018" t="s">
        <v>874</v>
      </c>
      <c r="C44" s="1019"/>
      <c r="D44" s="20"/>
      <c r="E44" s="732"/>
    </row>
    <row r="45" spans="1:6" ht="15" customHeight="1" outlineLevel="1">
      <c r="A45" s="1026"/>
      <c r="B45" s="1018" t="s">
        <v>873</v>
      </c>
      <c r="C45" s="1019"/>
      <c r="D45" s="20"/>
      <c r="E45" s="732"/>
    </row>
    <row r="46" spans="1:6" ht="15" customHeight="1" outlineLevel="1">
      <c r="A46" s="1026"/>
      <c r="B46" s="1018" t="s">
        <v>872</v>
      </c>
      <c r="C46" s="1019"/>
      <c r="D46" s="20"/>
      <c r="E46" s="732"/>
    </row>
    <row r="47" spans="1:6" ht="30" customHeight="1" outlineLevel="1">
      <c r="A47" s="1026"/>
      <c r="B47" s="1018" t="s">
        <v>871</v>
      </c>
      <c r="C47" s="1019"/>
      <c r="D47" s="256"/>
      <c r="E47" s="732"/>
    </row>
    <row r="48" spans="1:6" ht="30" customHeight="1" outlineLevel="1" thickBot="1">
      <c r="A48" s="1027"/>
      <c r="B48" s="1024" t="s">
        <v>870</v>
      </c>
      <c r="C48" s="1025"/>
      <c r="D48" s="260"/>
      <c r="E48" s="770"/>
    </row>
    <row r="49" spans="1:5" ht="15" customHeight="1" outlineLevel="1">
      <c r="A49" s="1028" t="s">
        <v>876</v>
      </c>
      <c r="B49" s="1029" t="s">
        <v>23</v>
      </c>
      <c r="C49" s="1030"/>
      <c r="D49" s="199"/>
      <c r="E49" s="731" t="s">
        <v>875</v>
      </c>
    </row>
    <row r="50" spans="1:5" ht="15" customHeight="1" outlineLevel="1">
      <c r="A50" s="1026"/>
      <c r="B50" s="1018" t="s">
        <v>874</v>
      </c>
      <c r="C50" s="1019"/>
      <c r="D50" s="20"/>
      <c r="E50" s="732"/>
    </row>
    <row r="51" spans="1:5" ht="15" customHeight="1" outlineLevel="1">
      <c r="A51" s="1026"/>
      <c r="B51" s="1018" t="s">
        <v>873</v>
      </c>
      <c r="C51" s="1019"/>
      <c r="D51" s="20"/>
      <c r="E51" s="732"/>
    </row>
    <row r="52" spans="1:5" ht="15" customHeight="1" outlineLevel="1">
      <c r="A52" s="1026"/>
      <c r="B52" s="1018" t="s">
        <v>872</v>
      </c>
      <c r="C52" s="1019"/>
      <c r="D52" s="20"/>
      <c r="E52" s="732"/>
    </row>
    <row r="53" spans="1:5" ht="30" customHeight="1" outlineLevel="1">
      <c r="A53" s="1026"/>
      <c r="B53" s="1018" t="s">
        <v>871</v>
      </c>
      <c r="C53" s="1019"/>
      <c r="D53" s="256"/>
      <c r="E53" s="732"/>
    </row>
    <row r="54" spans="1:5" ht="30" customHeight="1" outlineLevel="1" thickBot="1">
      <c r="A54" s="1027"/>
      <c r="B54" s="1024" t="s">
        <v>870</v>
      </c>
      <c r="C54" s="1025"/>
      <c r="D54" s="260"/>
      <c r="E54" s="770"/>
    </row>
    <row r="55" spans="1:5" ht="15" customHeight="1" outlineLevel="1">
      <c r="A55" s="1028" t="s">
        <v>876</v>
      </c>
      <c r="B55" s="1029" t="s">
        <v>23</v>
      </c>
      <c r="C55" s="1030"/>
      <c r="D55" s="199"/>
      <c r="E55" s="731" t="s">
        <v>875</v>
      </c>
    </row>
    <row r="56" spans="1:5" ht="15" customHeight="1" outlineLevel="1">
      <c r="A56" s="1026"/>
      <c r="B56" s="1018" t="s">
        <v>874</v>
      </c>
      <c r="C56" s="1019"/>
      <c r="D56" s="20"/>
      <c r="E56" s="732"/>
    </row>
    <row r="57" spans="1:5" ht="15" customHeight="1" outlineLevel="1">
      <c r="A57" s="1026"/>
      <c r="B57" s="1018" t="s">
        <v>873</v>
      </c>
      <c r="C57" s="1019"/>
      <c r="D57" s="20"/>
      <c r="E57" s="732"/>
    </row>
    <row r="58" spans="1:5" ht="15" customHeight="1" outlineLevel="1">
      <c r="A58" s="1026"/>
      <c r="B58" s="1018" t="s">
        <v>872</v>
      </c>
      <c r="C58" s="1019"/>
      <c r="D58" s="20"/>
      <c r="E58" s="732"/>
    </row>
    <row r="59" spans="1:5" ht="30" customHeight="1" outlineLevel="1">
      <c r="A59" s="1026"/>
      <c r="B59" s="1018" t="s">
        <v>871</v>
      </c>
      <c r="C59" s="1019"/>
      <c r="D59" s="256"/>
      <c r="E59" s="732"/>
    </row>
    <row r="60" spans="1:5" ht="30" customHeight="1" outlineLevel="1" thickBot="1">
      <c r="A60" s="1027"/>
      <c r="B60" s="1024" t="s">
        <v>870</v>
      </c>
      <c r="C60" s="1025"/>
      <c r="D60" s="260"/>
      <c r="E60" s="770"/>
    </row>
    <row r="61" spans="1:5" ht="15" customHeight="1" outlineLevel="1">
      <c r="A61" s="1028" t="s">
        <v>876</v>
      </c>
      <c r="B61" s="1029" t="s">
        <v>23</v>
      </c>
      <c r="C61" s="1030"/>
      <c r="D61" s="199"/>
      <c r="E61" s="731" t="s">
        <v>875</v>
      </c>
    </row>
    <row r="62" spans="1:5" ht="15" customHeight="1" outlineLevel="1">
      <c r="A62" s="1026"/>
      <c r="B62" s="1018" t="s">
        <v>874</v>
      </c>
      <c r="C62" s="1019"/>
      <c r="D62" s="20"/>
      <c r="E62" s="732"/>
    </row>
    <row r="63" spans="1:5" ht="15" customHeight="1" outlineLevel="1">
      <c r="A63" s="1026"/>
      <c r="B63" s="1018" t="s">
        <v>873</v>
      </c>
      <c r="C63" s="1019"/>
      <c r="D63" s="20"/>
      <c r="E63" s="732"/>
    </row>
    <row r="64" spans="1:5" ht="15" customHeight="1" outlineLevel="1">
      <c r="A64" s="1026"/>
      <c r="B64" s="1018" t="s">
        <v>872</v>
      </c>
      <c r="C64" s="1019"/>
      <c r="D64" s="20"/>
      <c r="E64" s="732"/>
    </row>
    <row r="65" spans="1:5" ht="30" customHeight="1" outlineLevel="1">
      <c r="A65" s="1026"/>
      <c r="B65" s="1018" t="s">
        <v>871</v>
      </c>
      <c r="C65" s="1019"/>
      <c r="D65" s="256"/>
      <c r="E65" s="732"/>
    </row>
    <row r="66" spans="1:5" ht="30" customHeight="1" outlineLevel="1" thickBot="1">
      <c r="A66" s="1027"/>
      <c r="B66" s="1024" t="s">
        <v>870</v>
      </c>
      <c r="C66" s="1025"/>
      <c r="D66" s="260"/>
      <c r="E66" s="770"/>
    </row>
    <row r="67" spans="1:5" outlineLevel="1">
      <c r="A67" s="1028" t="s">
        <v>876</v>
      </c>
      <c r="B67" s="1029" t="s">
        <v>23</v>
      </c>
      <c r="C67" s="1030"/>
      <c r="D67" s="199"/>
      <c r="E67" s="731" t="s">
        <v>875</v>
      </c>
    </row>
    <row r="68" spans="1:5" ht="15" customHeight="1" outlineLevel="1">
      <c r="A68" s="1026"/>
      <c r="B68" s="1018" t="s">
        <v>874</v>
      </c>
      <c r="C68" s="1019"/>
      <c r="D68" s="20"/>
      <c r="E68" s="732"/>
    </row>
    <row r="69" spans="1:5" ht="15" customHeight="1" outlineLevel="1">
      <c r="A69" s="1026"/>
      <c r="B69" s="1018" t="s">
        <v>873</v>
      </c>
      <c r="C69" s="1019"/>
      <c r="D69" s="20"/>
      <c r="E69" s="732"/>
    </row>
    <row r="70" spans="1:5" ht="15" customHeight="1" outlineLevel="1">
      <c r="A70" s="1026"/>
      <c r="B70" s="1018" t="s">
        <v>872</v>
      </c>
      <c r="C70" s="1019"/>
      <c r="D70" s="20"/>
      <c r="E70" s="732"/>
    </row>
    <row r="71" spans="1:5" ht="30" customHeight="1" outlineLevel="1">
      <c r="A71" s="1026"/>
      <c r="B71" s="1018" t="s">
        <v>871</v>
      </c>
      <c r="C71" s="1019"/>
      <c r="D71" s="256"/>
      <c r="E71" s="732"/>
    </row>
    <row r="72" spans="1:5" ht="30" customHeight="1" outlineLevel="1" thickBot="1">
      <c r="A72" s="1027"/>
      <c r="B72" s="1024" t="s">
        <v>870</v>
      </c>
      <c r="C72" s="1025"/>
      <c r="D72" s="260"/>
      <c r="E72" s="770"/>
    </row>
    <row r="73" spans="1:5" outlineLevel="1">
      <c r="A73" s="1028" t="s">
        <v>876</v>
      </c>
      <c r="B73" s="1029" t="s">
        <v>23</v>
      </c>
      <c r="C73" s="1030"/>
      <c r="D73" s="199"/>
      <c r="E73" s="731" t="s">
        <v>875</v>
      </c>
    </row>
    <row r="74" spans="1:5" ht="15" customHeight="1" outlineLevel="1">
      <c r="A74" s="1026"/>
      <c r="B74" s="1018" t="s">
        <v>874</v>
      </c>
      <c r="C74" s="1019"/>
      <c r="D74" s="20"/>
      <c r="E74" s="732"/>
    </row>
    <row r="75" spans="1:5" ht="15" customHeight="1" outlineLevel="1">
      <c r="A75" s="1026"/>
      <c r="B75" s="1018" t="s">
        <v>873</v>
      </c>
      <c r="C75" s="1019"/>
      <c r="D75" s="20"/>
      <c r="E75" s="732"/>
    </row>
    <row r="76" spans="1:5" ht="15" customHeight="1" outlineLevel="1">
      <c r="A76" s="1026"/>
      <c r="B76" s="1018" t="s">
        <v>872</v>
      </c>
      <c r="C76" s="1019"/>
      <c r="D76" s="20"/>
      <c r="E76" s="732"/>
    </row>
    <row r="77" spans="1:5" ht="30" customHeight="1" outlineLevel="1">
      <c r="A77" s="1026"/>
      <c r="B77" s="1018" t="s">
        <v>871</v>
      </c>
      <c r="C77" s="1019"/>
      <c r="D77" s="256"/>
      <c r="E77" s="732"/>
    </row>
    <row r="78" spans="1:5" ht="30" customHeight="1" outlineLevel="1" thickBot="1">
      <c r="A78" s="1027"/>
      <c r="B78" s="1024" t="s">
        <v>870</v>
      </c>
      <c r="C78" s="1025"/>
      <c r="D78" s="260"/>
      <c r="E78" s="770"/>
    </row>
    <row r="79" spans="1:5" outlineLevel="1">
      <c r="A79" s="1028" t="s">
        <v>876</v>
      </c>
      <c r="B79" s="1029" t="s">
        <v>23</v>
      </c>
      <c r="C79" s="1030"/>
      <c r="D79" s="199"/>
      <c r="E79" s="731" t="s">
        <v>875</v>
      </c>
    </row>
    <row r="80" spans="1:5" ht="15" customHeight="1" outlineLevel="1">
      <c r="A80" s="1026"/>
      <c r="B80" s="1018" t="s">
        <v>874</v>
      </c>
      <c r="C80" s="1019"/>
      <c r="D80" s="20"/>
      <c r="E80" s="732"/>
    </row>
    <row r="81" spans="1:5" ht="15" customHeight="1" outlineLevel="1">
      <c r="A81" s="1026"/>
      <c r="B81" s="1018" t="s">
        <v>873</v>
      </c>
      <c r="C81" s="1019"/>
      <c r="D81" s="20"/>
      <c r="E81" s="732"/>
    </row>
    <row r="82" spans="1:5" ht="15" customHeight="1" outlineLevel="1">
      <c r="A82" s="1026"/>
      <c r="B82" s="1018" t="s">
        <v>872</v>
      </c>
      <c r="C82" s="1019"/>
      <c r="D82" s="20"/>
      <c r="E82" s="732"/>
    </row>
    <row r="83" spans="1:5" ht="30" customHeight="1" outlineLevel="1">
      <c r="A83" s="1026"/>
      <c r="B83" s="1018" t="s">
        <v>871</v>
      </c>
      <c r="C83" s="1019"/>
      <c r="D83" s="256"/>
      <c r="E83" s="732"/>
    </row>
    <row r="84" spans="1:5" ht="30" customHeight="1" outlineLevel="1" thickBot="1">
      <c r="A84" s="1027"/>
      <c r="B84" s="1024" t="s">
        <v>870</v>
      </c>
      <c r="C84" s="1025"/>
      <c r="D84" s="260"/>
      <c r="E84" s="770"/>
    </row>
    <row r="85" spans="1:5" outlineLevel="1">
      <c r="A85" s="1028" t="s">
        <v>876</v>
      </c>
      <c r="B85" s="1029" t="s">
        <v>23</v>
      </c>
      <c r="C85" s="1030"/>
      <c r="D85" s="199"/>
      <c r="E85" s="731" t="s">
        <v>875</v>
      </c>
    </row>
    <row r="86" spans="1:5" ht="15" customHeight="1" outlineLevel="1">
      <c r="A86" s="1026"/>
      <c r="B86" s="1018" t="s">
        <v>874</v>
      </c>
      <c r="C86" s="1019"/>
      <c r="D86" s="20"/>
      <c r="E86" s="732"/>
    </row>
    <row r="87" spans="1:5" ht="15" customHeight="1" outlineLevel="1">
      <c r="A87" s="1026"/>
      <c r="B87" s="1018" t="s">
        <v>873</v>
      </c>
      <c r="C87" s="1019"/>
      <c r="D87" s="20"/>
      <c r="E87" s="732"/>
    </row>
    <row r="88" spans="1:5" ht="15" customHeight="1" outlineLevel="1">
      <c r="A88" s="1026"/>
      <c r="B88" s="1018" t="s">
        <v>872</v>
      </c>
      <c r="C88" s="1019"/>
      <c r="D88" s="20"/>
      <c r="E88" s="732"/>
    </row>
    <row r="89" spans="1:5" ht="30" customHeight="1" outlineLevel="1">
      <c r="A89" s="1026"/>
      <c r="B89" s="1018" t="s">
        <v>871</v>
      </c>
      <c r="C89" s="1019"/>
      <c r="D89" s="256"/>
      <c r="E89" s="732"/>
    </row>
    <row r="90" spans="1:5" ht="30" customHeight="1" outlineLevel="1" thickBot="1">
      <c r="A90" s="1027"/>
      <c r="B90" s="1024" t="s">
        <v>870</v>
      </c>
      <c r="C90" s="1025"/>
      <c r="D90" s="260"/>
      <c r="E90" s="770"/>
    </row>
    <row r="91" spans="1:5" outlineLevel="1">
      <c r="A91" s="1028" t="s">
        <v>876</v>
      </c>
      <c r="B91" s="1029" t="s">
        <v>23</v>
      </c>
      <c r="C91" s="1030"/>
      <c r="D91" s="199"/>
      <c r="E91" s="731" t="s">
        <v>875</v>
      </c>
    </row>
    <row r="92" spans="1:5" ht="15" customHeight="1" outlineLevel="1">
      <c r="A92" s="1026"/>
      <c r="B92" s="1018" t="s">
        <v>874</v>
      </c>
      <c r="C92" s="1019"/>
      <c r="D92" s="20"/>
      <c r="E92" s="732"/>
    </row>
    <row r="93" spans="1:5" ht="15" customHeight="1" outlineLevel="1">
      <c r="A93" s="1026"/>
      <c r="B93" s="1018" t="s">
        <v>873</v>
      </c>
      <c r="C93" s="1019"/>
      <c r="D93" s="20"/>
      <c r="E93" s="732"/>
    </row>
    <row r="94" spans="1:5" ht="15" customHeight="1" outlineLevel="1">
      <c r="A94" s="1026"/>
      <c r="B94" s="1018" t="s">
        <v>872</v>
      </c>
      <c r="C94" s="1019"/>
      <c r="D94" s="20"/>
      <c r="E94" s="732"/>
    </row>
    <row r="95" spans="1:5" ht="30" customHeight="1" outlineLevel="1">
      <c r="A95" s="1026"/>
      <c r="B95" s="1018" t="s">
        <v>871</v>
      </c>
      <c r="C95" s="1019"/>
      <c r="D95" s="256"/>
      <c r="E95" s="732"/>
    </row>
    <row r="96" spans="1:5" ht="30" customHeight="1" outlineLevel="1" thickBot="1">
      <c r="A96" s="1027"/>
      <c r="B96" s="1024" t="s">
        <v>870</v>
      </c>
      <c r="C96" s="1025"/>
      <c r="D96" s="260"/>
      <c r="E96" s="770"/>
    </row>
    <row r="97" spans="1:5" outlineLevel="1">
      <c r="A97" s="1028" t="s">
        <v>876</v>
      </c>
      <c r="B97" s="1029" t="s">
        <v>23</v>
      </c>
      <c r="C97" s="1030"/>
      <c r="D97" s="199"/>
      <c r="E97" s="731" t="s">
        <v>875</v>
      </c>
    </row>
    <row r="98" spans="1:5" ht="15" customHeight="1" outlineLevel="1">
      <c r="A98" s="1026"/>
      <c r="B98" s="1018" t="s">
        <v>874</v>
      </c>
      <c r="C98" s="1019"/>
      <c r="D98" s="20"/>
      <c r="E98" s="732"/>
    </row>
    <row r="99" spans="1:5" ht="15" customHeight="1" outlineLevel="1">
      <c r="A99" s="1026"/>
      <c r="B99" s="1018" t="s">
        <v>873</v>
      </c>
      <c r="C99" s="1019"/>
      <c r="D99" s="20"/>
      <c r="E99" s="732"/>
    </row>
    <row r="100" spans="1:5" ht="15" customHeight="1" outlineLevel="1">
      <c r="A100" s="1026"/>
      <c r="B100" s="1018" t="s">
        <v>872</v>
      </c>
      <c r="C100" s="1019"/>
      <c r="D100" s="20"/>
      <c r="E100" s="732"/>
    </row>
    <row r="101" spans="1:5" ht="30" customHeight="1" outlineLevel="1">
      <c r="A101" s="1026"/>
      <c r="B101" s="1018" t="s">
        <v>871</v>
      </c>
      <c r="C101" s="1019"/>
      <c r="D101" s="256"/>
      <c r="E101" s="732"/>
    </row>
    <row r="102" spans="1:5" ht="30" customHeight="1" outlineLevel="1" thickBot="1">
      <c r="A102" s="1027"/>
      <c r="B102" s="1024" t="s">
        <v>870</v>
      </c>
      <c r="C102" s="1025"/>
      <c r="D102" s="260"/>
      <c r="E102" s="770"/>
    </row>
    <row r="103" spans="1:5" outlineLevel="1">
      <c r="A103" s="1028" t="s">
        <v>876</v>
      </c>
      <c r="B103" s="1029" t="s">
        <v>23</v>
      </c>
      <c r="C103" s="1030"/>
      <c r="D103" s="199"/>
      <c r="E103" s="731" t="s">
        <v>875</v>
      </c>
    </row>
    <row r="104" spans="1:5" ht="15" customHeight="1" outlineLevel="1">
      <c r="A104" s="1026"/>
      <c r="B104" s="1018" t="s">
        <v>874</v>
      </c>
      <c r="C104" s="1019"/>
      <c r="D104" s="20"/>
      <c r="E104" s="732"/>
    </row>
    <row r="105" spans="1:5" ht="15" customHeight="1" outlineLevel="1">
      <c r="A105" s="1026"/>
      <c r="B105" s="1018" t="s">
        <v>873</v>
      </c>
      <c r="C105" s="1019"/>
      <c r="D105" s="20"/>
      <c r="E105" s="732"/>
    </row>
    <row r="106" spans="1:5" ht="15" customHeight="1" outlineLevel="1">
      <c r="A106" s="1026"/>
      <c r="B106" s="1018" t="s">
        <v>872</v>
      </c>
      <c r="C106" s="1019"/>
      <c r="D106" s="20"/>
      <c r="E106" s="732"/>
    </row>
    <row r="107" spans="1:5" ht="30" customHeight="1" outlineLevel="1">
      <c r="A107" s="1026"/>
      <c r="B107" s="1018" t="s">
        <v>871</v>
      </c>
      <c r="C107" s="1019"/>
      <c r="D107" s="256"/>
      <c r="E107" s="732"/>
    </row>
    <row r="108" spans="1:5" ht="30" customHeight="1" outlineLevel="1" thickBot="1">
      <c r="A108" s="1027"/>
      <c r="B108" s="1024" t="s">
        <v>870</v>
      </c>
      <c r="C108" s="1025"/>
      <c r="D108" s="260"/>
      <c r="E108" s="770"/>
    </row>
    <row r="109" spans="1:5" outlineLevel="1">
      <c r="A109" s="1028" t="s">
        <v>876</v>
      </c>
      <c r="B109" s="1029" t="s">
        <v>23</v>
      </c>
      <c r="C109" s="1030"/>
      <c r="D109" s="199"/>
      <c r="E109" s="731" t="s">
        <v>875</v>
      </c>
    </row>
    <row r="110" spans="1:5" ht="15" customHeight="1" outlineLevel="1">
      <c r="A110" s="1026"/>
      <c r="B110" s="1018" t="s">
        <v>874</v>
      </c>
      <c r="C110" s="1019"/>
      <c r="D110" s="20"/>
      <c r="E110" s="732"/>
    </row>
    <row r="111" spans="1:5" ht="15" customHeight="1" outlineLevel="1">
      <c r="A111" s="1026"/>
      <c r="B111" s="1018" t="s">
        <v>873</v>
      </c>
      <c r="C111" s="1019"/>
      <c r="D111" s="20"/>
      <c r="E111" s="732"/>
    </row>
    <row r="112" spans="1:5" ht="15" customHeight="1" outlineLevel="1">
      <c r="A112" s="1026"/>
      <c r="B112" s="1018" t="s">
        <v>872</v>
      </c>
      <c r="C112" s="1019"/>
      <c r="D112" s="20"/>
      <c r="E112" s="732"/>
    </row>
    <row r="113" spans="1:5" ht="30" customHeight="1" outlineLevel="1">
      <c r="A113" s="1026"/>
      <c r="B113" s="1018" t="s">
        <v>871</v>
      </c>
      <c r="C113" s="1019"/>
      <c r="D113" s="256"/>
      <c r="E113" s="732"/>
    </row>
    <row r="114" spans="1:5" ht="30" customHeight="1" outlineLevel="1" thickBot="1">
      <c r="A114" s="1027"/>
      <c r="B114" s="1024" t="s">
        <v>870</v>
      </c>
      <c r="C114" s="1025"/>
      <c r="D114" s="260"/>
      <c r="E114" s="770"/>
    </row>
    <row r="115" spans="1:5" outlineLevel="1">
      <c r="A115" s="1028" t="s">
        <v>876</v>
      </c>
      <c r="B115" s="1029" t="s">
        <v>23</v>
      </c>
      <c r="C115" s="1030"/>
      <c r="D115" s="199"/>
      <c r="E115" s="731" t="s">
        <v>875</v>
      </c>
    </row>
    <row r="116" spans="1:5" ht="15" customHeight="1" outlineLevel="1">
      <c r="A116" s="1026"/>
      <c r="B116" s="1018" t="s">
        <v>874</v>
      </c>
      <c r="C116" s="1019"/>
      <c r="D116" s="20"/>
      <c r="E116" s="732"/>
    </row>
    <row r="117" spans="1:5" ht="15" customHeight="1" outlineLevel="1">
      <c r="A117" s="1026"/>
      <c r="B117" s="1018" t="s">
        <v>873</v>
      </c>
      <c r="C117" s="1019"/>
      <c r="D117" s="20"/>
      <c r="E117" s="732"/>
    </row>
    <row r="118" spans="1:5" ht="15" customHeight="1" outlineLevel="1">
      <c r="A118" s="1026"/>
      <c r="B118" s="1018" t="s">
        <v>872</v>
      </c>
      <c r="C118" s="1019"/>
      <c r="D118" s="20"/>
      <c r="E118" s="732"/>
    </row>
    <row r="119" spans="1:5" ht="30" customHeight="1" outlineLevel="1">
      <c r="A119" s="1026"/>
      <c r="B119" s="1018" t="s">
        <v>871</v>
      </c>
      <c r="C119" s="1019"/>
      <c r="D119" s="256"/>
      <c r="E119" s="732"/>
    </row>
    <row r="120" spans="1:5" ht="30" customHeight="1" outlineLevel="1" thickBot="1">
      <c r="A120" s="1027"/>
      <c r="B120" s="1024" t="s">
        <v>870</v>
      </c>
      <c r="C120" s="1025"/>
      <c r="D120" s="260"/>
      <c r="E120" s="770"/>
    </row>
    <row r="121" spans="1:5" outlineLevel="1">
      <c r="A121" s="1028" t="s">
        <v>876</v>
      </c>
      <c r="B121" s="1029" t="s">
        <v>23</v>
      </c>
      <c r="C121" s="1030"/>
      <c r="D121" s="199"/>
      <c r="E121" s="731" t="s">
        <v>875</v>
      </c>
    </row>
    <row r="122" spans="1:5" ht="15" customHeight="1" outlineLevel="1">
      <c r="A122" s="1026"/>
      <c r="B122" s="1018" t="s">
        <v>874</v>
      </c>
      <c r="C122" s="1019"/>
      <c r="D122" s="20"/>
      <c r="E122" s="732"/>
    </row>
    <row r="123" spans="1:5" ht="15" customHeight="1" outlineLevel="1">
      <c r="A123" s="1026"/>
      <c r="B123" s="1018" t="s">
        <v>873</v>
      </c>
      <c r="C123" s="1019"/>
      <c r="D123" s="20"/>
      <c r="E123" s="732"/>
    </row>
    <row r="124" spans="1:5" ht="15" customHeight="1" outlineLevel="1">
      <c r="A124" s="1026"/>
      <c r="B124" s="1018" t="s">
        <v>872</v>
      </c>
      <c r="C124" s="1019"/>
      <c r="D124" s="20"/>
      <c r="E124" s="732"/>
    </row>
    <row r="125" spans="1:5" ht="30" customHeight="1" outlineLevel="1">
      <c r="A125" s="1026"/>
      <c r="B125" s="1018" t="s">
        <v>871</v>
      </c>
      <c r="C125" s="1019"/>
      <c r="D125" s="256"/>
      <c r="E125" s="732"/>
    </row>
    <row r="126" spans="1:5" ht="30" customHeight="1" outlineLevel="1" thickBot="1">
      <c r="A126" s="1027"/>
      <c r="B126" s="1024" t="s">
        <v>870</v>
      </c>
      <c r="C126" s="1025"/>
      <c r="D126" s="260"/>
      <c r="E126" s="770"/>
    </row>
    <row r="127" spans="1:5" outlineLevel="1">
      <c r="A127" s="1028" t="s">
        <v>876</v>
      </c>
      <c r="B127" s="1029" t="s">
        <v>23</v>
      </c>
      <c r="C127" s="1030"/>
      <c r="D127" s="199"/>
      <c r="E127" s="731" t="s">
        <v>875</v>
      </c>
    </row>
    <row r="128" spans="1:5" ht="15" customHeight="1" outlineLevel="1">
      <c r="A128" s="1026"/>
      <c r="B128" s="1018" t="s">
        <v>874</v>
      </c>
      <c r="C128" s="1019"/>
      <c r="D128" s="20"/>
      <c r="E128" s="732"/>
    </row>
    <row r="129" spans="1:5" ht="15" customHeight="1" outlineLevel="1">
      <c r="A129" s="1026"/>
      <c r="B129" s="1018" t="s">
        <v>873</v>
      </c>
      <c r="C129" s="1019"/>
      <c r="D129" s="20"/>
      <c r="E129" s="732"/>
    </row>
    <row r="130" spans="1:5" ht="15" customHeight="1" outlineLevel="1">
      <c r="A130" s="1026"/>
      <c r="B130" s="1018" t="s">
        <v>872</v>
      </c>
      <c r="C130" s="1019"/>
      <c r="D130" s="20"/>
      <c r="E130" s="732"/>
    </row>
    <row r="131" spans="1:5" ht="30" customHeight="1" outlineLevel="1">
      <c r="A131" s="1026"/>
      <c r="B131" s="1018" t="s">
        <v>871</v>
      </c>
      <c r="C131" s="1019"/>
      <c r="D131" s="256"/>
      <c r="E131" s="732"/>
    </row>
    <row r="132" spans="1:5" ht="30" customHeight="1" outlineLevel="1" thickBot="1">
      <c r="A132" s="1027"/>
      <c r="B132" s="1024" t="s">
        <v>870</v>
      </c>
      <c r="C132" s="1025"/>
      <c r="D132" s="260"/>
      <c r="E132" s="770"/>
    </row>
    <row r="133" spans="1:5" outlineLevel="1">
      <c r="A133" s="1028" t="s">
        <v>876</v>
      </c>
      <c r="B133" s="1029" t="s">
        <v>23</v>
      </c>
      <c r="C133" s="1030"/>
      <c r="D133" s="199"/>
      <c r="E133" s="731" t="s">
        <v>875</v>
      </c>
    </row>
    <row r="134" spans="1:5" ht="15" customHeight="1" outlineLevel="1">
      <c r="A134" s="1026"/>
      <c r="B134" s="1018" t="s">
        <v>874</v>
      </c>
      <c r="C134" s="1019"/>
      <c r="D134" s="20"/>
      <c r="E134" s="732"/>
    </row>
    <row r="135" spans="1:5" ht="15" customHeight="1" outlineLevel="1">
      <c r="A135" s="1026"/>
      <c r="B135" s="1018" t="s">
        <v>873</v>
      </c>
      <c r="C135" s="1019"/>
      <c r="D135" s="20"/>
      <c r="E135" s="732"/>
    </row>
    <row r="136" spans="1:5" ht="15" customHeight="1" outlineLevel="1">
      <c r="A136" s="1026"/>
      <c r="B136" s="1018" t="s">
        <v>872</v>
      </c>
      <c r="C136" s="1019"/>
      <c r="D136" s="20"/>
      <c r="E136" s="732"/>
    </row>
    <row r="137" spans="1:5" ht="30" customHeight="1" outlineLevel="1">
      <c r="A137" s="1026"/>
      <c r="B137" s="1018" t="s">
        <v>871</v>
      </c>
      <c r="C137" s="1019"/>
      <c r="D137" s="256"/>
      <c r="E137" s="732"/>
    </row>
    <row r="138" spans="1:5" ht="30" customHeight="1" outlineLevel="1" thickBot="1">
      <c r="A138" s="1027"/>
      <c r="B138" s="1024" t="s">
        <v>870</v>
      </c>
      <c r="C138" s="1025"/>
      <c r="D138" s="260"/>
      <c r="E138" s="770"/>
    </row>
    <row r="139" spans="1:5" outlineLevel="1">
      <c r="A139" s="1028" t="s">
        <v>876</v>
      </c>
      <c r="B139" s="1029" t="s">
        <v>23</v>
      </c>
      <c r="C139" s="1030"/>
      <c r="D139" s="199"/>
      <c r="E139" s="731" t="s">
        <v>875</v>
      </c>
    </row>
    <row r="140" spans="1:5" ht="15" customHeight="1" outlineLevel="1">
      <c r="A140" s="1026"/>
      <c r="B140" s="1018" t="s">
        <v>874</v>
      </c>
      <c r="C140" s="1019"/>
      <c r="D140" s="20"/>
      <c r="E140" s="732"/>
    </row>
    <row r="141" spans="1:5" ht="15" customHeight="1" outlineLevel="1">
      <c r="A141" s="1026"/>
      <c r="B141" s="1018" t="s">
        <v>873</v>
      </c>
      <c r="C141" s="1019"/>
      <c r="D141" s="20"/>
      <c r="E141" s="732"/>
    </row>
    <row r="142" spans="1:5" ht="15" customHeight="1" outlineLevel="1">
      <c r="A142" s="1026"/>
      <c r="B142" s="1018" t="s">
        <v>872</v>
      </c>
      <c r="C142" s="1019"/>
      <c r="D142" s="20"/>
      <c r="E142" s="732"/>
    </row>
    <row r="143" spans="1:5" ht="30" customHeight="1" outlineLevel="1">
      <c r="A143" s="1026"/>
      <c r="B143" s="1018" t="s">
        <v>871</v>
      </c>
      <c r="C143" s="1019"/>
      <c r="D143" s="256"/>
      <c r="E143" s="732"/>
    </row>
    <row r="144" spans="1:5" ht="30" customHeight="1" outlineLevel="1" thickBot="1">
      <c r="A144" s="1027"/>
      <c r="B144" s="1024" t="s">
        <v>870</v>
      </c>
      <c r="C144" s="1025"/>
      <c r="D144" s="260"/>
      <c r="E144" s="770"/>
    </row>
    <row r="145" spans="1:5" outlineLevel="1">
      <c r="A145" s="1028" t="s">
        <v>876</v>
      </c>
      <c r="B145" s="1029" t="s">
        <v>23</v>
      </c>
      <c r="C145" s="1030"/>
      <c r="D145" s="199"/>
      <c r="E145" s="731" t="s">
        <v>875</v>
      </c>
    </row>
    <row r="146" spans="1:5" ht="15" customHeight="1" outlineLevel="1">
      <c r="A146" s="1026"/>
      <c r="B146" s="1018" t="s">
        <v>874</v>
      </c>
      <c r="C146" s="1019"/>
      <c r="D146" s="20"/>
      <c r="E146" s="732"/>
    </row>
    <row r="147" spans="1:5" ht="15" customHeight="1" outlineLevel="1">
      <c r="A147" s="1026"/>
      <c r="B147" s="1018" t="s">
        <v>873</v>
      </c>
      <c r="C147" s="1019"/>
      <c r="D147" s="20"/>
      <c r="E147" s="732"/>
    </row>
    <row r="148" spans="1:5" ht="15" customHeight="1" outlineLevel="1">
      <c r="A148" s="1026"/>
      <c r="B148" s="1018" t="s">
        <v>872</v>
      </c>
      <c r="C148" s="1019"/>
      <c r="D148" s="20"/>
      <c r="E148" s="732"/>
    </row>
    <row r="149" spans="1:5" ht="30" customHeight="1" outlineLevel="1">
      <c r="A149" s="1026"/>
      <c r="B149" s="1018" t="s">
        <v>871</v>
      </c>
      <c r="C149" s="1019"/>
      <c r="D149" s="256"/>
      <c r="E149" s="732"/>
    </row>
    <row r="150" spans="1:5" ht="30" customHeight="1" outlineLevel="1" thickBot="1">
      <c r="A150" s="1027"/>
      <c r="B150" s="1024" t="s">
        <v>870</v>
      </c>
      <c r="C150" s="1025"/>
      <c r="D150" s="260"/>
      <c r="E150" s="770"/>
    </row>
    <row r="151" spans="1:5" outlineLevel="1">
      <c r="A151" s="1028" t="s">
        <v>876</v>
      </c>
      <c r="B151" s="1029" t="s">
        <v>23</v>
      </c>
      <c r="C151" s="1030"/>
      <c r="D151" s="199"/>
      <c r="E151" s="731" t="s">
        <v>875</v>
      </c>
    </row>
    <row r="152" spans="1:5" ht="15" customHeight="1" outlineLevel="1">
      <c r="A152" s="1026"/>
      <c r="B152" s="1018" t="s">
        <v>874</v>
      </c>
      <c r="C152" s="1019"/>
      <c r="D152" s="20"/>
      <c r="E152" s="732"/>
    </row>
    <row r="153" spans="1:5" ht="15" customHeight="1" outlineLevel="1">
      <c r="A153" s="1026"/>
      <c r="B153" s="1018" t="s">
        <v>873</v>
      </c>
      <c r="C153" s="1019"/>
      <c r="D153" s="20"/>
      <c r="E153" s="732"/>
    </row>
    <row r="154" spans="1:5" ht="15" customHeight="1" outlineLevel="1">
      <c r="A154" s="1026"/>
      <c r="B154" s="1018" t="s">
        <v>872</v>
      </c>
      <c r="C154" s="1019"/>
      <c r="D154" s="20"/>
      <c r="E154" s="732"/>
    </row>
    <row r="155" spans="1:5" ht="30" customHeight="1" outlineLevel="1">
      <c r="A155" s="1026"/>
      <c r="B155" s="1018" t="s">
        <v>871</v>
      </c>
      <c r="C155" s="1019"/>
      <c r="D155" s="256"/>
      <c r="E155" s="732"/>
    </row>
    <row r="156" spans="1:5" ht="30" customHeight="1" outlineLevel="1" thickBot="1">
      <c r="A156" s="1027"/>
      <c r="B156" s="1024" t="s">
        <v>870</v>
      </c>
      <c r="C156" s="1025"/>
      <c r="D156" s="260"/>
      <c r="E156" s="770"/>
    </row>
    <row r="157" spans="1:5" outlineLevel="1">
      <c r="A157" s="1028" t="s">
        <v>876</v>
      </c>
      <c r="B157" s="1029" t="s">
        <v>23</v>
      </c>
      <c r="C157" s="1030"/>
      <c r="D157" s="199"/>
      <c r="E157" s="731" t="s">
        <v>875</v>
      </c>
    </row>
    <row r="158" spans="1:5" ht="15" customHeight="1" outlineLevel="1">
      <c r="A158" s="1026"/>
      <c r="B158" s="1018" t="s">
        <v>874</v>
      </c>
      <c r="C158" s="1019"/>
      <c r="D158" s="20"/>
      <c r="E158" s="732"/>
    </row>
    <row r="159" spans="1:5" ht="15" customHeight="1" outlineLevel="1">
      <c r="A159" s="1026"/>
      <c r="B159" s="1018" t="s">
        <v>873</v>
      </c>
      <c r="C159" s="1019"/>
      <c r="D159" s="20"/>
      <c r="E159" s="732"/>
    </row>
    <row r="160" spans="1:5" ht="15" customHeight="1" outlineLevel="1">
      <c r="A160" s="1026"/>
      <c r="B160" s="1018" t="s">
        <v>872</v>
      </c>
      <c r="C160" s="1019"/>
      <c r="D160" s="20"/>
      <c r="E160" s="732"/>
    </row>
    <row r="161" spans="1:5" ht="30" customHeight="1" outlineLevel="1">
      <c r="A161" s="1026"/>
      <c r="B161" s="1018" t="s">
        <v>871</v>
      </c>
      <c r="C161" s="1019"/>
      <c r="D161" s="256"/>
      <c r="E161" s="732"/>
    </row>
    <row r="162" spans="1:5" ht="30" customHeight="1" outlineLevel="1" thickBot="1">
      <c r="A162" s="1027"/>
      <c r="B162" s="1024" t="s">
        <v>870</v>
      </c>
      <c r="C162" s="1025"/>
      <c r="D162" s="260"/>
      <c r="E162" s="770"/>
    </row>
    <row r="163" spans="1:5" outlineLevel="1">
      <c r="A163" s="1028" t="s">
        <v>876</v>
      </c>
      <c r="B163" s="1029" t="s">
        <v>23</v>
      </c>
      <c r="C163" s="1030"/>
      <c r="D163" s="199"/>
      <c r="E163" s="731" t="s">
        <v>875</v>
      </c>
    </row>
    <row r="164" spans="1:5" ht="15" customHeight="1" outlineLevel="1">
      <c r="A164" s="1026"/>
      <c r="B164" s="1018" t="s">
        <v>874</v>
      </c>
      <c r="C164" s="1019"/>
      <c r="D164" s="20"/>
      <c r="E164" s="732"/>
    </row>
    <row r="165" spans="1:5" ht="15" customHeight="1" outlineLevel="1">
      <c r="A165" s="1026"/>
      <c r="B165" s="1018" t="s">
        <v>873</v>
      </c>
      <c r="C165" s="1019"/>
      <c r="D165" s="20"/>
      <c r="E165" s="732"/>
    </row>
    <row r="166" spans="1:5" ht="15" customHeight="1" outlineLevel="1">
      <c r="A166" s="1026"/>
      <c r="B166" s="1018" t="s">
        <v>872</v>
      </c>
      <c r="C166" s="1019"/>
      <c r="D166" s="20"/>
      <c r="E166" s="732"/>
    </row>
    <row r="167" spans="1:5" ht="30" customHeight="1" outlineLevel="1">
      <c r="A167" s="1026"/>
      <c r="B167" s="1018" t="s">
        <v>871</v>
      </c>
      <c r="C167" s="1019"/>
      <c r="D167" s="256"/>
      <c r="E167" s="732"/>
    </row>
    <row r="168" spans="1:5" ht="30" customHeight="1" outlineLevel="1" thickBot="1">
      <c r="A168" s="1027"/>
      <c r="B168" s="1024" t="s">
        <v>870</v>
      </c>
      <c r="C168" s="1025"/>
      <c r="D168" s="260"/>
      <c r="E168" s="770"/>
    </row>
    <row r="169" spans="1:5" outlineLevel="1">
      <c r="A169" s="1028" t="s">
        <v>876</v>
      </c>
      <c r="B169" s="1029" t="s">
        <v>23</v>
      </c>
      <c r="C169" s="1030"/>
      <c r="D169" s="199"/>
      <c r="E169" s="731" t="s">
        <v>875</v>
      </c>
    </row>
    <row r="170" spans="1:5" ht="15" customHeight="1" outlineLevel="1">
      <c r="A170" s="1026"/>
      <c r="B170" s="1018" t="s">
        <v>874</v>
      </c>
      <c r="C170" s="1019"/>
      <c r="D170" s="20"/>
      <c r="E170" s="732"/>
    </row>
    <row r="171" spans="1:5" ht="15" customHeight="1" outlineLevel="1">
      <c r="A171" s="1026"/>
      <c r="B171" s="1018" t="s">
        <v>873</v>
      </c>
      <c r="C171" s="1019"/>
      <c r="D171" s="20"/>
      <c r="E171" s="732"/>
    </row>
    <row r="172" spans="1:5" ht="15" customHeight="1" outlineLevel="1">
      <c r="A172" s="1026"/>
      <c r="B172" s="1018" t="s">
        <v>872</v>
      </c>
      <c r="C172" s="1019"/>
      <c r="D172" s="20"/>
      <c r="E172" s="732"/>
    </row>
    <row r="173" spans="1:5" ht="30" customHeight="1" outlineLevel="1">
      <c r="A173" s="1026"/>
      <c r="B173" s="1018" t="s">
        <v>871</v>
      </c>
      <c r="C173" s="1019"/>
      <c r="D173" s="256"/>
      <c r="E173" s="732"/>
    </row>
    <row r="174" spans="1:5" ht="30" customHeight="1" outlineLevel="1" thickBot="1">
      <c r="A174" s="1027"/>
      <c r="B174" s="1024" t="s">
        <v>870</v>
      </c>
      <c r="C174" s="1025"/>
      <c r="D174" s="260"/>
      <c r="E174" s="770"/>
    </row>
    <row r="175" spans="1:5" outlineLevel="1">
      <c r="A175" s="1028" t="s">
        <v>876</v>
      </c>
      <c r="B175" s="1029" t="s">
        <v>23</v>
      </c>
      <c r="C175" s="1030"/>
      <c r="D175" s="199"/>
      <c r="E175" s="731" t="s">
        <v>875</v>
      </c>
    </row>
    <row r="176" spans="1:5" ht="15" customHeight="1" outlineLevel="1">
      <c r="A176" s="1026"/>
      <c r="B176" s="1018" t="s">
        <v>874</v>
      </c>
      <c r="C176" s="1019"/>
      <c r="D176" s="20"/>
      <c r="E176" s="732"/>
    </row>
    <row r="177" spans="1:5" ht="15" customHeight="1" outlineLevel="1">
      <c r="A177" s="1026"/>
      <c r="B177" s="1018" t="s">
        <v>873</v>
      </c>
      <c r="C177" s="1019"/>
      <c r="D177" s="20"/>
      <c r="E177" s="732"/>
    </row>
    <row r="178" spans="1:5" ht="15" customHeight="1" outlineLevel="1">
      <c r="A178" s="1026"/>
      <c r="B178" s="1018" t="s">
        <v>872</v>
      </c>
      <c r="C178" s="1019"/>
      <c r="D178" s="20"/>
      <c r="E178" s="732"/>
    </row>
    <row r="179" spans="1:5" ht="30" customHeight="1" outlineLevel="1">
      <c r="A179" s="1026"/>
      <c r="B179" s="1018" t="s">
        <v>871</v>
      </c>
      <c r="C179" s="1019"/>
      <c r="D179" s="256"/>
      <c r="E179" s="732"/>
    </row>
    <row r="180" spans="1:5" ht="30" customHeight="1" outlineLevel="1" thickBot="1">
      <c r="A180" s="1027"/>
      <c r="B180" s="1024" t="s">
        <v>870</v>
      </c>
      <c r="C180" s="1025"/>
      <c r="D180" s="260"/>
      <c r="E180" s="770"/>
    </row>
    <row r="181" spans="1:5" outlineLevel="1">
      <c r="A181" s="1028" t="s">
        <v>876</v>
      </c>
      <c r="B181" s="1029" t="s">
        <v>23</v>
      </c>
      <c r="C181" s="1030"/>
      <c r="D181" s="199"/>
      <c r="E181" s="731" t="s">
        <v>875</v>
      </c>
    </row>
    <row r="182" spans="1:5" ht="15" customHeight="1" outlineLevel="1">
      <c r="A182" s="1026"/>
      <c r="B182" s="1018" t="s">
        <v>874</v>
      </c>
      <c r="C182" s="1019"/>
      <c r="D182" s="20"/>
      <c r="E182" s="732"/>
    </row>
    <row r="183" spans="1:5" ht="15" customHeight="1" outlineLevel="1">
      <c r="A183" s="1026"/>
      <c r="B183" s="1018" t="s">
        <v>873</v>
      </c>
      <c r="C183" s="1019"/>
      <c r="D183" s="20"/>
      <c r="E183" s="732"/>
    </row>
    <row r="184" spans="1:5" ht="15" customHeight="1" outlineLevel="1">
      <c r="A184" s="1026"/>
      <c r="B184" s="1018" t="s">
        <v>872</v>
      </c>
      <c r="C184" s="1019"/>
      <c r="D184" s="20"/>
      <c r="E184" s="732"/>
    </row>
    <row r="185" spans="1:5" ht="30" customHeight="1" outlineLevel="1">
      <c r="A185" s="1026"/>
      <c r="B185" s="1018" t="s">
        <v>871</v>
      </c>
      <c r="C185" s="1019"/>
      <c r="D185" s="256"/>
      <c r="E185" s="732"/>
    </row>
    <row r="186" spans="1:5" ht="30" customHeight="1" outlineLevel="1" thickBot="1">
      <c r="A186" s="1027"/>
      <c r="B186" s="1024" t="s">
        <v>870</v>
      </c>
      <c r="C186" s="1025"/>
      <c r="D186" s="260"/>
      <c r="E186" s="770"/>
    </row>
    <row r="187" spans="1:5" outlineLevel="1">
      <c r="A187" s="1028" t="s">
        <v>876</v>
      </c>
      <c r="B187" s="1029" t="s">
        <v>23</v>
      </c>
      <c r="C187" s="1030"/>
      <c r="D187" s="199"/>
      <c r="E187" s="731" t="s">
        <v>875</v>
      </c>
    </row>
    <row r="188" spans="1:5" ht="15" customHeight="1" outlineLevel="1">
      <c r="A188" s="1026"/>
      <c r="B188" s="1018" t="s">
        <v>874</v>
      </c>
      <c r="C188" s="1019"/>
      <c r="D188" s="20"/>
      <c r="E188" s="732"/>
    </row>
    <row r="189" spans="1:5" ht="15" customHeight="1" outlineLevel="1">
      <c r="A189" s="1026"/>
      <c r="B189" s="1018" t="s">
        <v>873</v>
      </c>
      <c r="C189" s="1019"/>
      <c r="D189" s="20"/>
      <c r="E189" s="732"/>
    </row>
    <row r="190" spans="1:5" ht="15" customHeight="1" outlineLevel="1">
      <c r="A190" s="1026"/>
      <c r="B190" s="1018" t="s">
        <v>872</v>
      </c>
      <c r="C190" s="1019"/>
      <c r="D190" s="20"/>
      <c r="E190" s="732"/>
    </row>
    <row r="191" spans="1:5" ht="30" customHeight="1" outlineLevel="1">
      <c r="A191" s="1026"/>
      <c r="B191" s="1018" t="s">
        <v>871</v>
      </c>
      <c r="C191" s="1019"/>
      <c r="D191" s="256"/>
      <c r="E191" s="732"/>
    </row>
    <row r="192" spans="1:5" ht="30" customHeight="1" outlineLevel="1" thickBot="1">
      <c r="A192" s="1027"/>
      <c r="B192" s="1024" t="s">
        <v>870</v>
      </c>
      <c r="C192" s="1025"/>
      <c r="D192" s="260"/>
      <c r="E192" s="770"/>
    </row>
    <row r="193" spans="1:5" outlineLevel="1">
      <c r="A193" s="1028" t="s">
        <v>876</v>
      </c>
      <c r="B193" s="1029" t="s">
        <v>23</v>
      </c>
      <c r="C193" s="1030"/>
      <c r="D193" s="199"/>
      <c r="E193" s="731" t="s">
        <v>875</v>
      </c>
    </row>
    <row r="194" spans="1:5" ht="15" customHeight="1" outlineLevel="1">
      <c r="A194" s="1026"/>
      <c r="B194" s="1018" t="s">
        <v>874</v>
      </c>
      <c r="C194" s="1019"/>
      <c r="D194" s="20"/>
      <c r="E194" s="732"/>
    </row>
    <row r="195" spans="1:5" ht="15" customHeight="1" outlineLevel="1">
      <c r="A195" s="1026"/>
      <c r="B195" s="1018" t="s">
        <v>873</v>
      </c>
      <c r="C195" s="1019"/>
      <c r="D195" s="20"/>
      <c r="E195" s="732"/>
    </row>
    <row r="196" spans="1:5" ht="15" customHeight="1" outlineLevel="1">
      <c r="A196" s="1026"/>
      <c r="B196" s="1018" t="s">
        <v>872</v>
      </c>
      <c r="C196" s="1019"/>
      <c r="D196" s="20"/>
      <c r="E196" s="732"/>
    </row>
    <row r="197" spans="1:5" ht="30" customHeight="1" outlineLevel="1">
      <c r="A197" s="1026"/>
      <c r="B197" s="1018" t="s">
        <v>871</v>
      </c>
      <c r="C197" s="1019"/>
      <c r="D197" s="256"/>
      <c r="E197" s="732"/>
    </row>
    <row r="198" spans="1:5" ht="30" customHeight="1" outlineLevel="1" thickBot="1">
      <c r="A198" s="1027"/>
      <c r="B198" s="1024" t="s">
        <v>870</v>
      </c>
      <c r="C198" s="1025"/>
      <c r="D198" s="260"/>
      <c r="E198" s="770"/>
    </row>
    <row r="199" spans="1:5" outlineLevel="1">
      <c r="A199" s="1028" t="s">
        <v>876</v>
      </c>
      <c r="B199" s="1029" t="s">
        <v>23</v>
      </c>
      <c r="C199" s="1030"/>
      <c r="D199" s="199"/>
      <c r="E199" s="731" t="s">
        <v>875</v>
      </c>
    </row>
    <row r="200" spans="1:5" ht="15" customHeight="1" outlineLevel="1">
      <c r="A200" s="1026"/>
      <c r="B200" s="1018" t="s">
        <v>874</v>
      </c>
      <c r="C200" s="1019"/>
      <c r="D200" s="20"/>
      <c r="E200" s="732"/>
    </row>
    <row r="201" spans="1:5" ht="15" customHeight="1" outlineLevel="1">
      <c r="A201" s="1026"/>
      <c r="B201" s="1018" t="s">
        <v>873</v>
      </c>
      <c r="C201" s="1019"/>
      <c r="D201" s="20"/>
      <c r="E201" s="732"/>
    </row>
    <row r="202" spans="1:5" ht="15" customHeight="1" outlineLevel="1">
      <c r="A202" s="1026"/>
      <c r="B202" s="1018" t="s">
        <v>872</v>
      </c>
      <c r="C202" s="1019"/>
      <c r="D202" s="20"/>
      <c r="E202" s="732"/>
    </row>
    <row r="203" spans="1:5" ht="30" customHeight="1" outlineLevel="1">
      <c r="A203" s="1026"/>
      <c r="B203" s="1018" t="s">
        <v>871</v>
      </c>
      <c r="C203" s="1019"/>
      <c r="D203" s="256"/>
      <c r="E203" s="732"/>
    </row>
    <row r="204" spans="1:5" ht="30" customHeight="1" outlineLevel="1" thickBot="1">
      <c r="A204" s="1027"/>
      <c r="B204" s="1024" t="s">
        <v>870</v>
      </c>
      <c r="C204" s="1025"/>
      <c r="D204" s="260"/>
      <c r="E204" s="770"/>
    </row>
    <row r="205" spans="1:5" outlineLevel="1">
      <c r="A205" s="1028" t="s">
        <v>876</v>
      </c>
      <c r="B205" s="1029" t="s">
        <v>23</v>
      </c>
      <c r="C205" s="1030"/>
      <c r="D205" s="199"/>
      <c r="E205" s="731" t="s">
        <v>875</v>
      </c>
    </row>
    <row r="206" spans="1:5" ht="15" customHeight="1" outlineLevel="1">
      <c r="A206" s="1026"/>
      <c r="B206" s="1018" t="s">
        <v>874</v>
      </c>
      <c r="C206" s="1019"/>
      <c r="D206" s="20"/>
      <c r="E206" s="732"/>
    </row>
    <row r="207" spans="1:5" ht="15" customHeight="1" outlineLevel="1">
      <c r="A207" s="1026"/>
      <c r="B207" s="1018" t="s">
        <v>873</v>
      </c>
      <c r="C207" s="1019"/>
      <c r="D207" s="20"/>
      <c r="E207" s="732"/>
    </row>
    <row r="208" spans="1:5" ht="15" customHeight="1" outlineLevel="1">
      <c r="A208" s="1026"/>
      <c r="B208" s="1018" t="s">
        <v>872</v>
      </c>
      <c r="C208" s="1019"/>
      <c r="D208" s="20"/>
      <c r="E208" s="732"/>
    </row>
    <row r="209" spans="1:5" ht="30" customHeight="1" outlineLevel="1">
      <c r="A209" s="1026"/>
      <c r="B209" s="1018" t="s">
        <v>871</v>
      </c>
      <c r="C209" s="1019"/>
      <c r="D209" s="256"/>
      <c r="E209" s="732"/>
    </row>
    <row r="210" spans="1:5" ht="30" customHeight="1" outlineLevel="1" thickBot="1">
      <c r="A210" s="1027"/>
      <c r="B210" s="1024" t="s">
        <v>870</v>
      </c>
      <c r="C210" s="1025"/>
      <c r="D210" s="260"/>
      <c r="E210" s="770"/>
    </row>
    <row r="211" spans="1:5" outlineLevel="1">
      <c r="A211" s="1028" t="s">
        <v>876</v>
      </c>
      <c r="B211" s="1029" t="s">
        <v>23</v>
      </c>
      <c r="C211" s="1030"/>
      <c r="D211" s="199"/>
      <c r="E211" s="731" t="s">
        <v>875</v>
      </c>
    </row>
    <row r="212" spans="1:5" ht="15" customHeight="1" outlineLevel="1">
      <c r="A212" s="1026"/>
      <c r="B212" s="1018" t="s">
        <v>874</v>
      </c>
      <c r="C212" s="1019"/>
      <c r="D212" s="20"/>
      <c r="E212" s="732"/>
    </row>
    <row r="213" spans="1:5" ht="15" customHeight="1" outlineLevel="1">
      <c r="A213" s="1026"/>
      <c r="B213" s="1018" t="s">
        <v>873</v>
      </c>
      <c r="C213" s="1019"/>
      <c r="D213" s="20"/>
      <c r="E213" s="732"/>
    </row>
    <row r="214" spans="1:5" ht="15" customHeight="1" outlineLevel="1">
      <c r="A214" s="1026"/>
      <c r="B214" s="1018" t="s">
        <v>872</v>
      </c>
      <c r="C214" s="1019"/>
      <c r="D214" s="20"/>
      <c r="E214" s="732"/>
    </row>
    <row r="215" spans="1:5" ht="30" customHeight="1" outlineLevel="1">
      <c r="A215" s="1026"/>
      <c r="B215" s="1018" t="s">
        <v>871</v>
      </c>
      <c r="C215" s="1019"/>
      <c r="D215" s="256"/>
      <c r="E215" s="732"/>
    </row>
    <row r="216" spans="1:5" ht="30" customHeight="1" outlineLevel="1" thickBot="1">
      <c r="A216" s="1027"/>
      <c r="B216" s="1024" t="s">
        <v>870</v>
      </c>
      <c r="C216" s="1025"/>
      <c r="D216" s="260"/>
      <c r="E216" s="770"/>
    </row>
    <row r="217" spans="1:5" outlineLevel="1">
      <c r="A217" s="1028" t="s">
        <v>876</v>
      </c>
      <c r="B217" s="1029" t="s">
        <v>23</v>
      </c>
      <c r="C217" s="1030"/>
      <c r="D217" s="199"/>
      <c r="E217" s="731" t="s">
        <v>875</v>
      </c>
    </row>
    <row r="218" spans="1:5" ht="15" customHeight="1" outlineLevel="1">
      <c r="A218" s="1026"/>
      <c r="B218" s="1018" t="s">
        <v>874</v>
      </c>
      <c r="C218" s="1019"/>
      <c r="D218" s="20"/>
      <c r="E218" s="732"/>
    </row>
    <row r="219" spans="1:5" ht="15" customHeight="1" outlineLevel="1">
      <c r="A219" s="1026"/>
      <c r="B219" s="1018" t="s">
        <v>873</v>
      </c>
      <c r="C219" s="1019"/>
      <c r="D219" s="20"/>
      <c r="E219" s="732"/>
    </row>
    <row r="220" spans="1:5" ht="15" customHeight="1" outlineLevel="1">
      <c r="A220" s="1026"/>
      <c r="B220" s="1018" t="s">
        <v>872</v>
      </c>
      <c r="C220" s="1019"/>
      <c r="D220" s="20"/>
      <c r="E220" s="732"/>
    </row>
    <row r="221" spans="1:5" ht="30" customHeight="1" outlineLevel="1">
      <c r="A221" s="1026"/>
      <c r="B221" s="1018" t="s">
        <v>871</v>
      </c>
      <c r="C221" s="1019"/>
      <c r="D221" s="256"/>
      <c r="E221" s="732"/>
    </row>
    <row r="222" spans="1:5" ht="30" customHeight="1" outlineLevel="1" thickBot="1">
      <c r="A222" s="1027"/>
      <c r="B222" s="1024" t="s">
        <v>870</v>
      </c>
      <c r="C222" s="1025"/>
      <c r="D222" s="260"/>
      <c r="E222" s="770"/>
    </row>
    <row r="223" spans="1:5" outlineLevel="1">
      <c r="A223" s="1028" t="s">
        <v>876</v>
      </c>
      <c r="B223" s="1029" t="s">
        <v>23</v>
      </c>
      <c r="C223" s="1030"/>
      <c r="D223" s="199"/>
      <c r="E223" s="731" t="s">
        <v>875</v>
      </c>
    </row>
    <row r="224" spans="1:5" ht="15" customHeight="1" outlineLevel="1">
      <c r="A224" s="1026"/>
      <c r="B224" s="1018" t="s">
        <v>874</v>
      </c>
      <c r="C224" s="1019"/>
      <c r="D224" s="20"/>
      <c r="E224" s="732"/>
    </row>
    <row r="225" spans="1:5" ht="15" customHeight="1" outlineLevel="1">
      <c r="A225" s="1026"/>
      <c r="B225" s="1018" t="s">
        <v>873</v>
      </c>
      <c r="C225" s="1019"/>
      <c r="D225" s="20"/>
      <c r="E225" s="732"/>
    </row>
    <row r="226" spans="1:5" ht="15" customHeight="1" outlineLevel="1">
      <c r="A226" s="1026"/>
      <c r="B226" s="1018" t="s">
        <v>872</v>
      </c>
      <c r="C226" s="1019"/>
      <c r="D226" s="20"/>
      <c r="E226" s="732"/>
    </row>
    <row r="227" spans="1:5" ht="30" customHeight="1" outlineLevel="1">
      <c r="A227" s="1026"/>
      <c r="B227" s="1018" t="s">
        <v>871</v>
      </c>
      <c r="C227" s="1019"/>
      <c r="D227" s="256"/>
      <c r="E227" s="732"/>
    </row>
    <row r="228" spans="1:5" ht="30" customHeight="1" outlineLevel="1" thickBot="1">
      <c r="A228" s="1027"/>
      <c r="B228" s="1024" t="s">
        <v>870</v>
      </c>
      <c r="C228" s="1025"/>
      <c r="D228" s="260"/>
      <c r="E228" s="770"/>
    </row>
    <row r="229" spans="1:5" outlineLevel="1">
      <c r="A229" s="1028" t="s">
        <v>876</v>
      </c>
      <c r="B229" s="1029" t="s">
        <v>23</v>
      </c>
      <c r="C229" s="1030"/>
      <c r="D229" s="199"/>
      <c r="E229" s="731" t="s">
        <v>875</v>
      </c>
    </row>
    <row r="230" spans="1:5" ht="15" customHeight="1" outlineLevel="1">
      <c r="A230" s="1026"/>
      <c r="B230" s="1018" t="s">
        <v>874</v>
      </c>
      <c r="C230" s="1019"/>
      <c r="D230" s="20"/>
      <c r="E230" s="732"/>
    </row>
    <row r="231" spans="1:5" ht="15" customHeight="1" outlineLevel="1">
      <c r="A231" s="1026"/>
      <c r="B231" s="1018" t="s">
        <v>873</v>
      </c>
      <c r="C231" s="1019"/>
      <c r="D231" s="20"/>
      <c r="E231" s="732"/>
    </row>
    <row r="232" spans="1:5" ht="15" customHeight="1" outlineLevel="1">
      <c r="A232" s="1026"/>
      <c r="B232" s="1018" t="s">
        <v>872</v>
      </c>
      <c r="C232" s="1019"/>
      <c r="D232" s="20"/>
      <c r="E232" s="732"/>
    </row>
    <row r="233" spans="1:5" ht="30" customHeight="1" outlineLevel="1">
      <c r="A233" s="1026"/>
      <c r="B233" s="1018" t="s">
        <v>871</v>
      </c>
      <c r="C233" s="1019"/>
      <c r="D233" s="256"/>
      <c r="E233" s="732"/>
    </row>
    <row r="234" spans="1:5" ht="30" customHeight="1" outlineLevel="1" thickBot="1">
      <c r="A234" s="1027"/>
      <c r="B234" s="1024" t="s">
        <v>870</v>
      </c>
      <c r="C234" s="1025"/>
      <c r="D234" s="260"/>
      <c r="E234" s="770"/>
    </row>
    <row r="235" spans="1:5" outlineLevel="1">
      <c r="A235" s="1028" t="s">
        <v>876</v>
      </c>
      <c r="B235" s="1029" t="s">
        <v>23</v>
      </c>
      <c r="C235" s="1030"/>
      <c r="D235" s="199"/>
      <c r="E235" s="731" t="s">
        <v>875</v>
      </c>
    </row>
    <row r="236" spans="1:5" ht="15" customHeight="1" outlineLevel="1">
      <c r="A236" s="1026"/>
      <c r="B236" s="1018" t="s">
        <v>874</v>
      </c>
      <c r="C236" s="1019"/>
      <c r="D236" s="20"/>
      <c r="E236" s="732"/>
    </row>
    <row r="237" spans="1:5" ht="15" customHeight="1" outlineLevel="1">
      <c r="A237" s="1026"/>
      <c r="B237" s="1018" t="s">
        <v>873</v>
      </c>
      <c r="C237" s="1019"/>
      <c r="D237" s="20"/>
      <c r="E237" s="732"/>
    </row>
    <row r="238" spans="1:5" ht="15" customHeight="1" outlineLevel="1">
      <c r="A238" s="1026"/>
      <c r="B238" s="1018" t="s">
        <v>872</v>
      </c>
      <c r="C238" s="1019"/>
      <c r="D238" s="20"/>
      <c r="E238" s="732"/>
    </row>
    <row r="239" spans="1:5" ht="30" customHeight="1" outlineLevel="1">
      <c r="A239" s="1026"/>
      <c r="B239" s="1018" t="s">
        <v>871</v>
      </c>
      <c r="C239" s="1019"/>
      <c r="D239" s="256"/>
      <c r="E239" s="732"/>
    </row>
    <row r="240" spans="1:5" ht="30" customHeight="1" outlineLevel="1" thickBot="1">
      <c r="A240" s="1027"/>
      <c r="B240" s="1024" t="s">
        <v>870</v>
      </c>
      <c r="C240" s="1025"/>
      <c r="D240" s="260"/>
      <c r="E240" s="770"/>
    </row>
    <row r="241" spans="1:5" outlineLevel="1">
      <c r="A241" s="1028" t="s">
        <v>876</v>
      </c>
      <c r="B241" s="1029" t="s">
        <v>23</v>
      </c>
      <c r="C241" s="1030"/>
      <c r="D241" s="199"/>
      <c r="E241" s="731" t="s">
        <v>875</v>
      </c>
    </row>
    <row r="242" spans="1:5" ht="15" customHeight="1" outlineLevel="1">
      <c r="A242" s="1026"/>
      <c r="B242" s="1018" t="s">
        <v>874</v>
      </c>
      <c r="C242" s="1019"/>
      <c r="D242" s="20"/>
      <c r="E242" s="732"/>
    </row>
    <row r="243" spans="1:5" ht="15" customHeight="1" outlineLevel="1">
      <c r="A243" s="1026"/>
      <c r="B243" s="1018" t="s">
        <v>873</v>
      </c>
      <c r="C243" s="1019"/>
      <c r="D243" s="20"/>
      <c r="E243" s="732"/>
    </row>
    <row r="244" spans="1:5" ht="15" customHeight="1" outlineLevel="1">
      <c r="A244" s="1026"/>
      <c r="B244" s="1018" t="s">
        <v>872</v>
      </c>
      <c r="C244" s="1019"/>
      <c r="D244" s="20"/>
      <c r="E244" s="732"/>
    </row>
    <row r="245" spans="1:5" ht="30" customHeight="1" outlineLevel="1">
      <c r="A245" s="1026"/>
      <c r="B245" s="1018" t="s">
        <v>871</v>
      </c>
      <c r="C245" s="1019"/>
      <c r="D245" s="256"/>
      <c r="E245" s="732"/>
    </row>
    <row r="246" spans="1:5" ht="30" customHeight="1" outlineLevel="1" thickBot="1">
      <c r="A246" s="1027"/>
      <c r="B246" s="1024" t="s">
        <v>870</v>
      </c>
      <c r="C246" s="1025"/>
      <c r="D246" s="260"/>
      <c r="E246" s="770"/>
    </row>
    <row r="247" spans="1:5" outlineLevel="1">
      <c r="A247" s="1028" t="s">
        <v>876</v>
      </c>
      <c r="B247" s="1029" t="s">
        <v>23</v>
      </c>
      <c r="C247" s="1030"/>
      <c r="D247" s="199"/>
      <c r="E247" s="731" t="s">
        <v>875</v>
      </c>
    </row>
    <row r="248" spans="1:5" ht="15" customHeight="1" outlineLevel="1">
      <c r="A248" s="1026"/>
      <c r="B248" s="1018" t="s">
        <v>874</v>
      </c>
      <c r="C248" s="1019"/>
      <c r="D248" s="20"/>
      <c r="E248" s="732"/>
    </row>
    <row r="249" spans="1:5" ht="15" customHeight="1" outlineLevel="1">
      <c r="A249" s="1026"/>
      <c r="B249" s="1018" t="s">
        <v>873</v>
      </c>
      <c r="C249" s="1019"/>
      <c r="D249" s="20"/>
      <c r="E249" s="732"/>
    </row>
    <row r="250" spans="1:5" ht="15" customHeight="1" outlineLevel="1">
      <c r="A250" s="1026"/>
      <c r="B250" s="1018" t="s">
        <v>872</v>
      </c>
      <c r="C250" s="1019"/>
      <c r="D250" s="20"/>
      <c r="E250" s="732"/>
    </row>
    <row r="251" spans="1:5" ht="30" customHeight="1" outlineLevel="1">
      <c r="A251" s="1026"/>
      <c r="B251" s="1018" t="s">
        <v>871</v>
      </c>
      <c r="C251" s="1019"/>
      <c r="D251" s="256"/>
      <c r="E251" s="732"/>
    </row>
    <row r="252" spans="1:5" ht="30" customHeight="1" outlineLevel="1" thickBot="1">
      <c r="A252" s="1027"/>
      <c r="B252" s="1024" t="s">
        <v>870</v>
      </c>
      <c r="C252" s="1025"/>
      <c r="D252" s="260"/>
      <c r="E252" s="770"/>
    </row>
    <row r="253" spans="1:5" outlineLevel="1">
      <c r="A253" s="1028" t="s">
        <v>876</v>
      </c>
      <c r="B253" s="1029" t="s">
        <v>23</v>
      </c>
      <c r="C253" s="1030"/>
      <c r="D253" s="199"/>
      <c r="E253" s="731" t="s">
        <v>875</v>
      </c>
    </row>
    <row r="254" spans="1:5" ht="15" customHeight="1" outlineLevel="1">
      <c r="A254" s="1026"/>
      <c r="B254" s="1018" t="s">
        <v>874</v>
      </c>
      <c r="C254" s="1019"/>
      <c r="D254" s="20"/>
      <c r="E254" s="732"/>
    </row>
    <row r="255" spans="1:5" ht="15" customHeight="1" outlineLevel="1">
      <c r="A255" s="1026"/>
      <c r="B255" s="1018" t="s">
        <v>873</v>
      </c>
      <c r="C255" s="1019"/>
      <c r="D255" s="20"/>
      <c r="E255" s="732"/>
    </row>
    <row r="256" spans="1:5" ht="15" customHeight="1" outlineLevel="1">
      <c r="A256" s="1026"/>
      <c r="B256" s="1018" t="s">
        <v>872</v>
      </c>
      <c r="C256" s="1019"/>
      <c r="D256" s="20"/>
      <c r="E256" s="732"/>
    </row>
    <row r="257" spans="1:5" ht="30" customHeight="1" outlineLevel="1">
      <c r="A257" s="1026"/>
      <c r="B257" s="1018" t="s">
        <v>871</v>
      </c>
      <c r="C257" s="1019"/>
      <c r="D257" s="256"/>
      <c r="E257" s="732"/>
    </row>
    <row r="258" spans="1:5" ht="30" customHeight="1" outlineLevel="1" thickBot="1">
      <c r="A258" s="1027"/>
      <c r="B258" s="1024" t="s">
        <v>870</v>
      </c>
      <c r="C258" s="1025"/>
      <c r="D258" s="260"/>
      <c r="E258" s="770"/>
    </row>
    <row r="259" spans="1:5" outlineLevel="1">
      <c r="A259" s="1028" t="s">
        <v>876</v>
      </c>
      <c r="B259" s="1029" t="s">
        <v>23</v>
      </c>
      <c r="C259" s="1030"/>
      <c r="D259" s="199"/>
      <c r="E259" s="731" t="s">
        <v>875</v>
      </c>
    </row>
    <row r="260" spans="1:5" ht="15" customHeight="1" outlineLevel="1">
      <c r="A260" s="1026"/>
      <c r="B260" s="1018" t="s">
        <v>874</v>
      </c>
      <c r="C260" s="1019"/>
      <c r="D260" s="20"/>
      <c r="E260" s="732"/>
    </row>
    <row r="261" spans="1:5" ht="15" customHeight="1" outlineLevel="1">
      <c r="A261" s="1026"/>
      <c r="B261" s="1018" t="s">
        <v>873</v>
      </c>
      <c r="C261" s="1019"/>
      <c r="D261" s="20"/>
      <c r="E261" s="732"/>
    </row>
    <row r="262" spans="1:5" ht="15" customHeight="1" outlineLevel="1">
      <c r="A262" s="1026"/>
      <c r="B262" s="1018" t="s">
        <v>872</v>
      </c>
      <c r="C262" s="1019"/>
      <c r="D262" s="20"/>
      <c r="E262" s="732"/>
    </row>
    <row r="263" spans="1:5" ht="30" customHeight="1" outlineLevel="1">
      <c r="A263" s="1026"/>
      <c r="B263" s="1018" t="s">
        <v>871</v>
      </c>
      <c r="C263" s="1019"/>
      <c r="D263" s="256"/>
      <c r="E263" s="732"/>
    </row>
    <row r="264" spans="1:5" ht="30" customHeight="1" outlineLevel="1" thickBot="1">
      <c r="A264" s="1027"/>
      <c r="B264" s="1024" t="s">
        <v>870</v>
      </c>
      <c r="C264" s="1025"/>
      <c r="D264" s="260"/>
      <c r="E264" s="770"/>
    </row>
    <row r="265" spans="1:5" outlineLevel="1">
      <c r="A265" s="1028" t="s">
        <v>876</v>
      </c>
      <c r="B265" s="1029" t="s">
        <v>23</v>
      </c>
      <c r="C265" s="1030"/>
      <c r="D265" s="199"/>
      <c r="E265" s="731" t="s">
        <v>875</v>
      </c>
    </row>
    <row r="266" spans="1:5" ht="15" customHeight="1" outlineLevel="1">
      <c r="A266" s="1026"/>
      <c r="B266" s="1018" t="s">
        <v>874</v>
      </c>
      <c r="C266" s="1019"/>
      <c r="D266" s="20"/>
      <c r="E266" s="732"/>
    </row>
    <row r="267" spans="1:5" ht="15" customHeight="1" outlineLevel="1">
      <c r="A267" s="1026"/>
      <c r="B267" s="1018" t="s">
        <v>873</v>
      </c>
      <c r="C267" s="1019"/>
      <c r="D267" s="20"/>
      <c r="E267" s="732"/>
    </row>
    <row r="268" spans="1:5" ht="15" customHeight="1" outlineLevel="1">
      <c r="A268" s="1026"/>
      <c r="B268" s="1018" t="s">
        <v>872</v>
      </c>
      <c r="C268" s="1019"/>
      <c r="D268" s="20"/>
      <c r="E268" s="732"/>
    </row>
    <row r="269" spans="1:5" ht="30" customHeight="1" outlineLevel="1">
      <c r="A269" s="1026"/>
      <c r="B269" s="1018" t="s">
        <v>871</v>
      </c>
      <c r="C269" s="1019"/>
      <c r="D269" s="256"/>
      <c r="E269" s="732"/>
    </row>
    <row r="270" spans="1:5" ht="30" customHeight="1" outlineLevel="1" thickBot="1">
      <c r="A270" s="1027"/>
      <c r="B270" s="1024" t="s">
        <v>870</v>
      </c>
      <c r="C270" s="1025"/>
      <c r="D270" s="260"/>
      <c r="E270" s="770"/>
    </row>
    <row r="271" spans="1:5" outlineLevel="1">
      <c r="A271" s="1028" t="s">
        <v>876</v>
      </c>
      <c r="B271" s="1029" t="s">
        <v>23</v>
      </c>
      <c r="C271" s="1030"/>
      <c r="D271" s="199"/>
      <c r="E271" s="731" t="s">
        <v>875</v>
      </c>
    </row>
    <row r="272" spans="1:5" ht="15" customHeight="1" outlineLevel="1">
      <c r="A272" s="1026"/>
      <c r="B272" s="1018" t="s">
        <v>874</v>
      </c>
      <c r="C272" s="1019"/>
      <c r="D272" s="20"/>
      <c r="E272" s="732"/>
    </row>
    <row r="273" spans="1:5" ht="15" customHeight="1" outlineLevel="1">
      <c r="A273" s="1026"/>
      <c r="B273" s="1018" t="s">
        <v>873</v>
      </c>
      <c r="C273" s="1019"/>
      <c r="D273" s="20"/>
      <c r="E273" s="732"/>
    </row>
    <row r="274" spans="1:5" ht="15" customHeight="1" outlineLevel="1">
      <c r="A274" s="1026"/>
      <c r="B274" s="1018" t="s">
        <v>872</v>
      </c>
      <c r="C274" s="1019"/>
      <c r="D274" s="20"/>
      <c r="E274" s="732"/>
    </row>
    <row r="275" spans="1:5" ht="30" customHeight="1" outlineLevel="1">
      <c r="A275" s="1026"/>
      <c r="B275" s="1018" t="s">
        <v>871</v>
      </c>
      <c r="C275" s="1019"/>
      <c r="D275" s="256"/>
      <c r="E275" s="732"/>
    </row>
    <row r="276" spans="1:5" ht="30" customHeight="1" outlineLevel="1" thickBot="1">
      <c r="A276" s="1027"/>
      <c r="B276" s="1024" t="s">
        <v>870</v>
      </c>
      <c r="C276" s="1025"/>
      <c r="D276" s="260"/>
      <c r="E276" s="770"/>
    </row>
    <row r="277" spans="1:5" outlineLevel="1">
      <c r="A277" s="1028" t="s">
        <v>876</v>
      </c>
      <c r="B277" s="1029" t="s">
        <v>23</v>
      </c>
      <c r="C277" s="1030"/>
      <c r="D277" s="199"/>
      <c r="E277" s="731" t="s">
        <v>875</v>
      </c>
    </row>
    <row r="278" spans="1:5" ht="15" customHeight="1" outlineLevel="1">
      <c r="A278" s="1026"/>
      <c r="B278" s="1018" t="s">
        <v>874</v>
      </c>
      <c r="C278" s="1019"/>
      <c r="D278" s="20"/>
      <c r="E278" s="732"/>
    </row>
    <row r="279" spans="1:5" ht="15" customHeight="1" outlineLevel="1">
      <c r="A279" s="1026"/>
      <c r="B279" s="1018" t="s">
        <v>873</v>
      </c>
      <c r="C279" s="1019"/>
      <c r="D279" s="20"/>
      <c r="E279" s="732"/>
    </row>
    <row r="280" spans="1:5" ht="15" customHeight="1" outlineLevel="1">
      <c r="A280" s="1026"/>
      <c r="B280" s="1018" t="s">
        <v>872</v>
      </c>
      <c r="C280" s="1019"/>
      <c r="D280" s="20"/>
      <c r="E280" s="732"/>
    </row>
    <row r="281" spans="1:5" ht="30" customHeight="1" outlineLevel="1">
      <c r="A281" s="1026"/>
      <c r="B281" s="1018" t="s">
        <v>871</v>
      </c>
      <c r="C281" s="1019"/>
      <c r="D281" s="256"/>
      <c r="E281" s="732"/>
    </row>
    <row r="282" spans="1:5" ht="30" customHeight="1" outlineLevel="1" thickBot="1">
      <c r="A282" s="1027"/>
      <c r="B282" s="1024" t="s">
        <v>870</v>
      </c>
      <c r="C282" s="1025"/>
      <c r="D282" s="260"/>
      <c r="E282" s="770"/>
    </row>
    <row r="283" spans="1:5" outlineLevel="1">
      <c r="A283" s="1028" t="s">
        <v>876</v>
      </c>
      <c r="B283" s="1029" t="s">
        <v>23</v>
      </c>
      <c r="C283" s="1030"/>
      <c r="D283" s="199"/>
      <c r="E283" s="731" t="s">
        <v>875</v>
      </c>
    </row>
    <row r="284" spans="1:5" ht="15" customHeight="1" outlineLevel="1">
      <c r="A284" s="1026"/>
      <c r="B284" s="1018" t="s">
        <v>874</v>
      </c>
      <c r="C284" s="1019"/>
      <c r="D284" s="20"/>
      <c r="E284" s="732"/>
    </row>
    <row r="285" spans="1:5" ht="15" customHeight="1" outlineLevel="1">
      <c r="A285" s="1026"/>
      <c r="B285" s="1018" t="s">
        <v>873</v>
      </c>
      <c r="C285" s="1019"/>
      <c r="D285" s="20"/>
      <c r="E285" s="732"/>
    </row>
    <row r="286" spans="1:5" ht="15" customHeight="1" outlineLevel="1">
      <c r="A286" s="1026"/>
      <c r="B286" s="1018" t="s">
        <v>872</v>
      </c>
      <c r="C286" s="1019"/>
      <c r="D286" s="20"/>
      <c r="E286" s="732"/>
    </row>
    <row r="287" spans="1:5" ht="30" customHeight="1" outlineLevel="1">
      <c r="A287" s="1026"/>
      <c r="B287" s="1018" t="s">
        <v>871</v>
      </c>
      <c r="C287" s="1019"/>
      <c r="D287" s="256"/>
      <c r="E287" s="732"/>
    </row>
    <row r="288" spans="1:5" ht="30" customHeight="1" outlineLevel="1" thickBot="1">
      <c r="A288" s="1027"/>
      <c r="B288" s="1024" t="s">
        <v>870</v>
      </c>
      <c r="C288" s="1025"/>
      <c r="D288" s="260"/>
      <c r="E288" s="770"/>
    </row>
    <row r="289" spans="1:5" outlineLevel="1">
      <c r="A289" s="1028" t="s">
        <v>876</v>
      </c>
      <c r="B289" s="1029" t="s">
        <v>23</v>
      </c>
      <c r="C289" s="1030"/>
      <c r="D289" s="199"/>
      <c r="E289" s="731" t="s">
        <v>875</v>
      </c>
    </row>
    <row r="290" spans="1:5" ht="15" customHeight="1" outlineLevel="1">
      <c r="A290" s="1026"/>
      <c r="B290" s="1018" t="s">
        <v>874</v>
      </c>
      <c r="C290" s="1019"/>
      <c r="D290" s="20"/>
      <c r="E290" s="732"/>
    </row>
    <row r="291" spans="1:5" ht="15" customHeight="1" outlineLevel="1">
      <c r="A291" s="1026"/>
      <c r="B291" s="1018" t="s">
        <v>873</v>
      </c>
      <c r="C291" s="1019"/>
      <c r="D291" s="20"/>
      <c r="E291" s="732"/>
    </row>
    <row r="292" spans="1:5" ht="15" customHeight="1" outlineLevel="1">
      <c r="A292" s="1026"/>
      <c r="B292" s="1018" t="s">
        <v>872</v>
      </c>
      <c r="C292" s="1019"/>
      <c r="D292" s="20"/>
      <c r="E292" s="732"/>
    </row>
    <row r="293" spans="1:5" ht="30" customHeight="1" outlineLevel="1">
      <c r="A293" s="1026"/>
      <c r="B293" s="1018" t="s">
        <v>871</v>
      </c>
      <c r="C293" s="1019"/>
      <c r="D293" s="256"/>
      <c r="E293" s="732"/>
    </row>
    <row r="294" spans="1:5" ht="30" customHeight="1" outlineLevel="1" thickBot="1">
      <c r="A294" s="1027"/>
      <c r="B294" s="1024" t="s">
        <v>870</v>
      </c>
      <c r="C294" s="1025"/>
      <c r="D294" s="260"/>
      <c r="E294" s="770"/>
    </row>
    <row r="295" spans="1:5" outlineLevel="1">
      <c r="A295" s="1028" t="s">
        <v>876</v>
      </c>
      <c r="B295" s="1029" t="s">
        <v>23</v>
      </c>
      <c r="C295" s="1030"/>
      <c r="D295" s="199"/>
      <c r="E295" s="731" t="s">
        <v>875</v>
      </c>
    </row>
    <row r="296" spans="1:5" ht="15" customHeight="1" outlineLevel="1">
      <c r="A296" s="1026"/>
      <c r="B296" s="1018" t="s">
        <v>874</v>
      </c>
      <c r="C296" s="1019"/>
      <c r="D296" s="20"/>
      <c r="E296" s="732"/>
    </row>
    <row r="297" spans="1:5" ht="15" customHeight="1" outlineLevel="1">
      <c r="A297" s="1026"/>
      <c r="B297" s="1018" t="s">
        <v>873</v>
      </c>
      <c r="C297" s="1019"/>
      <c r="D297" s="20"/>
      <c r="E297" s="732"/>
    </row>
    <row r="298" spans="1:5" ht="15" customHeight="1" outlineLevel="1">
      <c r="A298" s="1026"/>
      <c r="B298" s="1018" t="s">
        <v>872</v>
      </c>
      <c r="C298" s="1019"/>
      <c r="D298" s="20"/>
      <c r="E298" s="732"/>
    </row>
    <row r="299" spans="1:5" ht="30" customHeight="1" outlineLevel="1">
      <c r="A299" s="1026"/>
      <c r="B299" s="1018" t="s">
        <v>871</v>
      </c>
      <c r="C299" s="1019"/>
      <c r="D299" s="256"/>
      <c r="E299" s="732"/>
    </row>
    <row r="300" spans="1:5" ht="30" customHeight="1" outlineLevel="1" thickBot="1">
      <c r="A300" s="1027"/>
      <c r="B300" s="1024" t="s">
        <v>870</v>
      </c>
      <c r="C300" s="1025"/>
      <c r="D300" s="260"/>
      <c r="E300" s="770"/>
    </row>
    <row r="301" spans="1:5" outlineLevel="1">
      <c r="A301" s="1028" t="s">
        <v>876</v>
      </c>
      <c r="B301" s="1029" t="s">
        <v>23</v>
      </c>
      <c r="C301" s="1030"/>
      <c r="D301" s="199"/>
      <c r="E301" s="731" t="s">
        <v>875</v>
      </c>
    </row>
    <row r="302" spans="1:5" ht="15" customHeight="1" outlineLevel="1">
      <c r="A302" s="1026"/>
      <c r="B302" s="1018" t="s">
        <v>874</v>
      </c>
      <c r="C302" s="1019"/>
      <c r="D302" s="20"/>
      <c r="E302" s="732"/>
    </row>
    <row r="303" spans="1:5" ht="15" customHeight="1" outlineLevel="1">
      <c r="A303" s="1026"/>
      <c r="B303" s="1018" t="s">
        <v>873</v>
      </c>
      <c r="C303" s="1019"/>
      <c r="D303" s="20"/>
      <c r="E303" s="732"/>
    </row>
    <row r="304" spans="1:5" ht="15" customHeight="1" outlineLevel="1">
      <c r="A304" s="1026"/>
      <c r="B304" s="1018" t="s">
        <v>872</v>
      </c>
      <c r="C304" s="1019"/>
      <c r="D304" s="20"/>
      <c r="E304" s="732"/>
    </row>
    <row r="305" spans="1:5" ht="30" customHeight="1" outlineLevel="1">
      <c r="A305" s="1026"/>
      <c r="B305" s="1018" t="s">
        <v>871</v>
      </c>
      <c r="C305" s="1019"/>
      <c r="D305" s="256"/>
      <c r="E305" s="732"/>
    </row>
    <row r="306" spans="1:5" ht="30" customHeight="1" outlineLevel="1" thickBot="1">
      <c r="A306" s="1027"/>
      <c r="B306" s="1024" t="s">
        <v>870</v>
      </c>
      <c r="C306" s="1025"/>
      <c r="D306" s="260"/>
      <c r="E306" s="770"/>
    </row>
    <row r="307" spans="1:5" collapsed="1">
      <c r="A307" s="197"/>
      <c r="B307" s="197"/>
      <c r="C307" s="197"/>
      <c r="D307" s="197"/>
      <c r="E307" s="197"/>
    </row>
  </sheetData>
  <dataConsolidate/>
  <mergeCells count="406">
    <mergeCell ref="A1:D1"/>
    <mergeCell ref="A2:D2"/>
    <mergeCell ref="A3:E3"/>
    <mergeCell ref="A4:D5"/>
    <mergeCell ref="E4:E5"/>
    <mergeCell ref="A6:C6"/>
    <mergeCell ref="A19:A24"/>
    <mergeCell ref="B19:C19"/>
    <mergeCell ref="E19:E24"/>
    <mergeCell ref="B20:C20"/>
    <mergeCell ref="B21:C21"/>
    <mergeCell ref="B22:C22"/>
    <mergeCell ref="B23:C23"/>
    <mergeCell ref="B24:C24"/>
    <mergeCell ref="A7:C7"/>
    <mergeCell ref="A8:C8"/>
    <mergeCell ref="A9:C9"/>
    <mergeCell ref="A10:C10"/>
    <mergeCell ref="E10:E12"/>
    <mergeCell ref="A11:C11"/>
    <mergeCell ref="A12:C12"/>
    <mergeCell ref="E7:E9"/>
    <mergeCell ref="A13:A18"/>
    <mergeCell ref="B13:C13"/>
    <mergeCell ref="E13:E18"/>
    <mergeCell ref="B14:C14"/>
    <mergeCell ref="B15:C15"/>
    <mergeCell ref="B16:C16"/>
    <mergeCell ref="B17:C17"/>
    <mergeCell ref="B18:C18"/>
    <mergeCell ref="A25:A30"/>
    <mergeCell ref="B25:C25"/>
    <mergeCell ref="E25:E30"/>
    <mergeCell ref="B26:C26"/>
    <mergeCell ref="B27:C27"/>
    <mergeCell ref="B28:C28"/>
    <mergeCell ref="B29:C29"/>
    <mergeCell ref="B30:C30"/>
    <mergeCell ref="A31:A36"/>
    <mergeCell ref="B31:C31"/>
    <mergeCell ref="E31:E36"/>
    <mergeCell ref="B32:C32"/>
    <mergeCell ref="B33:C33"/>
    <mergeCell ref="B34:C34"/>
    <mergeCell ref="B35:C35"/>
    <mergeCell ref="B36:C36"/>
    <mergeCell ref="A37:A42"/>
    <mergeCell ref="B37:C37"/>
    <mergeCell ref="E37:E42"/>
    <mergeCell ref="B38:C38"/>
    <mergeCell ref="B39:C39"/>
    <mergeCell ref="B40:C40"/>
    <mergeCell ref="B41:C41"/>
    <mergeCell ref="B42:C42"/>
    <mergeCell ref="A43:A48"/>
    <mergeCell ref="B43:C43"/>
    <mergeCell ref="E43:E48"/>
    <mergeCell ref="B44:C44"/>
    <mergeCell ref="B45:C45"/>
    <mergeCell ref="B46:C46"/>
    <mergeCell ref="B47:C47"/>
    <mergeCell ref="B48:C48"/>
    <mergeCell ref="A49:A54"/>
    <mergeCell ref="B49:C49"/>
    <mergeCell ref="E49:E54"/>
    <mergeCell ref="B50:C50"/>
    <mergeCell ref="B51:C51"/>
    <mergeCell ref="B52:C52"/>
    <mergeCell ref="B53:C53"/>
    <mergeCell ref="B54:C54"/>
    <mergeCell ref="A55:A60"/>
    <mergeCell ref="B55:C55"/>
    <mergeCell ref="E55:E60"/>
    <mergeCell ref="B56:C56"/>
    <mergeCell ref="B57:C57"/>
    <mergeCell ref="B58:C58"/>
    <mergeCell ref="B59:C59"/>
    <mergeCell ref="B60:C60"/>
    <mergeCell ref="A61:A66"/>
    <mergeCell ref="B61:C61"/>
    <mergeCell ref="E61:E66"/>
    <mergeCell ref="B62:C62"/>
    <mergeCell ref="B63:C63"/>
    <mergeCell ref="B64:C64"/>
    <mergeCell ref="B65:C65"/>
    <mergeCell ref="B66:C66"/>
    <mergeCell ref="A67:A72"/>
    <mergeCell ref="B67:C67"/>
    <mergeCell ref="E67:E72"/>
    <mergeCell ref="B68:C68"/>
    <mergeCell ref="B69:C69"/>
    <mergeCell ref="B70:C70"/>
    <mergeCell ref="B71:C71"/>
    <mergeCell ref="B72:C72"/>
    <mergeCell ref="A73:A78"/>
    <mergeCell ref="B73:C73"/>
    <mergeCell ref="E73:E78"/>
    <mergeCell ref="B74:C74"/>
    <mergeCell ref="B75:C75"/>
    <mergeCell ref="B76:C76"/>
    <mergeCell ref="B77:C77"/>
    <mergeCell ref="B78:C78"/>
    <mergeCell ref="A79:A84"/>
    <mergeCell ref="B79:C79"/>
    <mergeCell ref="E79:E84"/>
    <mergeCell ref="B80:C80"/>
    <mergeCell ref="B81:C81"/>
    <mergeCell ref="B82:C82"/>
    <mergeCell ref="B83:C83"/>
    <mergeCell ref="B84:C84"/>
    <mergeCell ref="A85:A90"/>
    <mergeCell ref="B85:C85"/>
    <mergeCell ref="E85:E90"/>
    <mergeCell ref="B86:C86"/>
    <mergeCell ref="B87:C87"/>
    <mergeCell ref="B88:C88"/>
    <mergeCell ref="B89:C89"/>
    <mergeCell ref="B90:C90"/>
    <mergeCell ref="A91:A96"/>
    <mergeCell ref="B91:C91"/>
    <mergeCell ref="E91:E96"/>
    <mergeCell ref="B92:C92"/>
    <mergeCell ref="B93:C93"/>
    <mergeCell ref="B94:C94"/>
    <mergeCell ref="B95:C95"/>
    <mergeCell ref="B96:C96"/>
    <mergeCell ref="A97:A102"/>
    <mergeCell ref="B97:C97"/>
    <mergeCell ref="E97:E102"/>
    <mergeCell ref="B98:C98"/>
    <mergeCell ref="B99:C99"/>
    <mergeCell ref="B100:C100"/>
    <mergeCell ref="B101:C101"/>
    <mergeCell ref="B102:C102"/>
    <mergeCell ref="A103:A108"/>
    <mergeCell ref="B103:C103"/>
    <mergeCell ref="E103:E108"/>
    <mergeCell ref="B104:C104"/>
    <mergeCell ref="B105:C105"/>
    <mergeCell ref="B106:C106"/>
    <mergeCell ref="B107:C107"/>
    <mergeCell ref="B108:C108"/>
    <mergeCell ref="A109:A114"/>
    <mergeCell ref="B109:C109"/>
    <mergeCell ref="E109:E114"/>
    <mergeCell ref="B110:C110"/>
    <mergeCell ref="B111:C111"/>
    <mergeCell ref="B112:C112"/>
    <mergeCell ref="B113:C113"/>
    <mergeCell ref="B114:C114"/>
    <mergeCell ref="A115:A120"/>
    <mergeCell ref="B115:C115"/>
    <mergeCell ref="E115:E120"/>
    <mergeCell ref="B116:C116"/>
    <mergeCell ref="B117:C117"/>
    <mergeCell ref="B118:C118"/>
    <mergeCell ref="B119:C119"/>
    <mergeCell ref="B120:C120"/>
    <mergeCell ref="A121:A126"/>
    <mergeCell ref="B121:C121"/>
    <mergeCell ref="E121:E126"/>
    <mergeCell ref="B122:C122"/>
    <mergeCell ref="B123:C123"/>
    <mergeCell ref="B124:C124"/>
    <mergeCell ref="B125:C125"/>
    <mergeCell ref="B126:C126"/>
    <mergeCell ref="A127:A132"/>
    <mergeCell ref="B127:C127"/>
    <mergeCell ref="E127:E132"/>
    <mergeCell ref="B128:C128"/>
    <mergeCell ref="B129:C129"/>
    <mergeCell ref="B130:C130"/>
    <mergeCell ref="B131:C131"/>
    <mergeCell ref="B132:C132"/>
    <mergeCell ref="A133:A138"/>
    <mergeCell ref="B133:C133"/>
    <mergeCell ref="E133:E138"/>
    <mergeCell ref="B134:C134"/>
    <mergeCell ref="B135:C135"/>
    <mergeCell ref="B136:C136"/>
    <mergeCell ref="B137:C137"/>
    <mergeCell ref="B138:C138"/>
    <mergeCell ref="A139:A144"/>
    <mergeCell ref="B139:C139"/>
    <mergeCell ref="E139:E144"/>
    <mergeCell ref="B140:C140"/>
    <mergeCell ref="B141:C141"/>
    <mergeCell ref="B142:C142"/>
    <mergeCell ref="B143:C143"/>
    <mergeCell ref="B144:C144"/>
    <mergeCell ref="A145:A150"/>
    <mergeCell ref="B145:C145"/>
    <mergeCell ref="E145:E150"/>
    <mergeCell ref="B146:C146"/>
    <mergeCell ref="B147:C147"/>
    <mergeCell ref="B148:C148"/>
    <mergeCell ref="B149:C149"/>
    <mergeCell ref="B150:C150"/>
    <mergeCell ref="A151:A156"/>
    <mergeCell ref="B151:C151"/>
    <mergeCell ref="E151:E156"/>
    <mergeCell ref="B152:C152"/>
    <mergeCell ref="B153:C153"/>
    <mergeCell ref="B154:C154"/>
    <mergeCell ref="B155:C155"/>
    <mergeCell ref="B156:C156"/>
    <mergeCell ref="A157:A162"/>
    <mergeCell ref="B157:C157"/>
    <mergeCell ref="E157:E162"/>
    <mergeCell ref="B158:C158"/>
    <mergeCell ref="B159:C159"/>
    <mergeCell ref="B160:C160"/>
    <mergeCell ref="B161:C161"/>
    <mergeCell ref="B162:C162"/>
    <mergeCell ref="A163:A168"/>
    <mergeCell ref="B163:C163"/>
    <mergeCell ref="E163:E168"/>
    <mergeCell ref="B164:C164"/>
    <mergeCell ref="B165:C165"/>
    <mergeCell ref="B166:C166"/>
    <mergeCell ref="B167:C167"/>
    <mergeCell ref="B168:C168"/>
    <mergeCell ref="A169:A174"/>
    <mergeCell ref="B169:C169"/>
    <mergeCell ref="E169:E174"/>
    <mergeCell ref="B170:C170"/>
    <mergeCell ref="B171:C171"/>
    <mergeCell ref="B172:C172"/>
    <mergeCell ref="B173:C173"/>
    <mergeCell ref="B174:C174"/>
    <mergeCell ref="A175:A180"/>
    <mergeCell ref="B175:C175"/>
    <mergeCell ref="E175:E180"/>
    <mergeCell ref="B176:C176"/>
    <mergeCell ref="B177:C177"/>
    <mergeCell ref="B178:C178"/>
    <mergeCell ref="B179:C179"/>
    <mergeCell ref="B180:C180"/>
    <mergeCell ref="A181:A186"/>
    <mergeCell ref="B181:C181"/>
    <mergeCell ref="E181:E186"/>
    <mergeCell ref="B182:C182"/>
    <mergeCell ref="B183:C183"/>
    <mergeCell ref="B184:C184"/>
    <mergeCell ref="B185:C185"/>
    <mergeCell ref="B186:C186"/>
    <mergeCell ref="A187:A192"/>
    <mergeCell ref="B187:C187"/>
    <mergeCell ref="E187:E192"/>
    <mergeCell ref="B188:C188"/>
    <mergeCell ref="B189:C189"/>
    <mergeCell ref="B190:C190"/>
    <mergeCell ref="B191:C191"/>
    <mergeCell ref="B192:C192"/>
    <mergeCell ref="A193:A198"/>
    <mergeCell ref="B193:C193"/>
    <mergeCell ref="E193:E198"/>
    <mergeCell ref="B194:C194"/>
    <mergeCell ref="B195:C195"/>
    <mergeCell ref="B196:C196"/>
    <mergeCell ref="B197:C197"/>
    <mergeCell ref="B198:C198"/>
    <mergeCell ref="A199:A204"/>
    <mergeCell ref="B199:C199"/>
    <mergeCell ref="E199:E204"/>
    <mergeCell ref="B200:C200"/>
    <mergeCell ref="B201:C201"/>
    <mergeCell ref="B202:C202"/>
    <mergeCell ref="B203:C203"/>
    <mergeCell ref="B204:C204"/>
    <mergeCell ref="A205:A210"/>
    <mergeCell ref="B205:C205"/>
    <mergeCell ref="E205:E210"/>
    <mergeCell ref="B206:C206"/>
    <mergeCell ref="B207:C207"/>
    <mergeCell ref="B208:C208"/>
    <mergeCell ref="B209:C209"/>
    <mergeCell ref="B210:C210"/>
    <mergeCell ref="A211:A216"/>
    <mergeCell ref="B211:C211"/>
    <mergeCell ref="E211:E216"/>
    <mergeCell ref="B212:C212"/>
    <mergeCell ref="B213:C213"/>
    <mergeCell ref="B214:C214"/>
    <mergeCell ref="B215:C215"/>
    <mergeCell ref="B216:C216"/>
    <mergeCell ref="A217:A222"/>
    <mergeCell ref="B217:C217"/>
    <mergeCell ref="E217:E222"/>
    <mergeCell ref="B218:C218"/>
    <mergeCell ref="B219:C219"/>
    <mergeCell ref="B220:C220"/>
    <mergeCell ref="B221:C221"/>
    <mergeCell ref="B222:C222"/>
    <mergeCell ref="A223:A228"/>
    <mergeCell ref="B223:C223"/>
    <mergeCell ref="E223:E228"/>
    <mergeCell ref="B224:C224"/>
    <mergeCell ref="B225:C225"/>
    <mergeCell ref="B226:C226"/>
    <mergeCell ref="B227:C227"/>
    <mergeCell ref="B228:C228"/>
    <mergeCell ref="A229:A234"/>
    <mergeCell ref="B229:C229"/>
    <mergeCell ref="E229:E234"/>
    <mergeCell ref="B230:C230"/>
    <mergeCell ref="B231:C231"/>
    <mergeCell ref="B232:C232"/>
    <mergeCell ref="B233:C233"/>
    <mergeCell ref="B234:C234"/>
    <mergeCell ref="A235:A240"/>
    <mergeCell ref="B235:C235"/>
    <mergeCell ref="E235:E240"/>
    <mergeCell ref="B236:C236"/>
    <mergeCell ref="B237:C237"/>
    <mergeCell ref="B238:C238"/>
    <mergeCell ref="B239:C239"/>
    <mergeCell ref="B240:C240"/>
    <mergeCell ref="A241:A246"/>
    <mergeCell ref="B241:C241"/>
    <mergeCell ref="E241:E246"/>
    <mergeCell ref="B242:C242"/>
    <mergeCell ref="B243:C243"/>
    <mergeCell ref="B244:C244"/>
    <mergeCell ref="B245:C245"/>
    <mergeCell ref="B246:C246"/>
    <mergeCell ref="A247:A252"/>
    <mergeCell ref="B247:C247"/>
    <mergeCell ref="E247:E252"/>
    <mergeCell ref="B248:C248"/>
    <mergeCell ref="B249:C249"/>
    <mergeCell ref="B250:C250"/>
    <mergeCell ref="B251:C251"/>
    <mergeCell ref="B252:C252"/>
    <mergeCell ref="A253:A258"/>
    <mergeCell ref="B253:C253"/>
    <mergeCell ref="E253:E258"/>
    <mergeCell ref="B254:C254"/>
    <mergeCell ref="B255:C255"/>
    <mergeCell ref="B256:C256"/>
    <mergeCell ref="B257:C257"/>
    <mergeCell ref="B258:C258"/>
    <mergeCell ref="A259:A264"/>
    <mergeCell ref="B259:C259"/>
    <mergeCell ref="E259:E264"/>
    <mergeCell ref="B260:C260"/>
    <mergeCell ref="B261:C261"/>
    <mergeCell ref="B262:C262"/>
    <mergeCell ref="B263:C263"/>
    <mergeCell ref="B264:C264"/>
    <mergeCell ref="A265:A270"/>
    <mergeCell ref="B265:C265"/>
    <mergeCell ref="E265:E270"/>
    <mergeCell ref="B266:C266"/>
    <mergeCell ref="B267:C267"/>
    <mergeCell ref="B268:C268"/>
    <mergeCell ref="B269:C269"/>
    <mergeCell ref="B270:C270"/>
    <mergeCell ref="A295:A300"/>
    <mergeCell ref="B295:C295"/>
    <mergeCell ref="E295:E300"/>
    <mergeCell ref="B296:C296"/>
    <mergeCell ref="B297:C297"/>
    <mergeCell ref="B298:C298"/>
    <mergeCell ref="B299:C299"/>
    <mergeCell ref="B300:C300"/>
    <mergeCell ref="A271:A276"/>
    <mergeCell ref="B271:C271"/>
    <mergeCell ref="E271:E276"/>
    <mergeCell ref="B272:C272"/>
    <mergeCell ref="B273:C273"/>
    <mergeCell ref="B274:C274"/>
    <mergeCell ref="B275:C275"/>
    <mergeCell ref="B276:C276"/>
    <mergeCell ref="A277:A282"/>
    <mergeCell ref="B277:C277"/>
    <mergeCell ref="E277:E282"/>
    <mergeCell ref="B278:C278"/>
    <mergeCell ref="B279:C279"/>
    <mergeCell ref="B280:C280"/>
    <mergeCell ref="B281:C281"/>
    <mergeCell ref="B282:C282"/>
    <mergeCell ref="A283:A288"/>
    <mergeCell ref="B283:C283"/>
    <mergeCell ref="E283:E288"/>
    <mergeCell ref="B284:C284"/>
    <mergeCell ref="B285:C285"/>
    <mergeCell ref="B286:C286"/>
    <mergeCell ref="B287:C287"/>
    <mergeCell ref="B288:C288"/>
    <mergeCell ref="A301:A306"/>
    <mergeCell ref="B301:C301"/>
    <mergeCell ref="E301:E306"/>
    <mergeCell ref="B302:C302"/>
    <mergeCell ref="B303:C303"/>
    <mergeCell ref="B304:C304"/>
    <mergeCell ref="B305:C305"/>
    <mergeCell ref="B306:C306"/>
    <mergeCell ref="A289:A294"/>
    <mergeCell ref="B289:C289"/>
    <mergeCell ref="E289:E294"/>
    <mergeCell ref="B290:C290"/>
    <mergeCell ref="B291:C291"/>
    <mergeCell ref="B292:C292"/>
    <mergeCell ref="B293:C293"/>
    <mergeCell ref="B294:C294"/>
  </mergeCells>
  <pageMargins left="0.7" right="0.7" top="0.78740157499999996" bottom="0.78740157499999996"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4">
    <tabColor theme="0"/>
  </sheetPr>
  <dimension ref="A1:G66"/>
  <sheetViews>
    <sheetView zoomScale="90" zoomScaleNormal="90" workbookViewId="0">
      <selection sqref="A1:D1"/>
    </sheetView>
  </sheetViews>
  <sheetFormatPr defaultRowHeight="15"/>
  <cols>
    <col min="1" max="1" width="6.7109375" customWidth="1"/>
    <col min="2" max="4" width="54.7109375" customWidth="1"/>
  </cols>
  <sheetData>
    <row r="1" spans="1:7">
      <c r="A1" s="60" t="s">
        <v>3105</v>
      </c>
      <c r="B1" s="60"/>
      <c r="C1" s="17"/>
      <c r="D1" s="17"/>
      <c r="E1" s="179"/>
      <c r="F1" s="2"/>
      <c r="G1" s="177"/>
    </row>
    <row r="2" spans="1:7">
      <c r="A2" s="60" t="s">
        <v>887</v>
      </c>
      <c r="B2" s="60"/>
      <c r="C2" s="17"/>
      <c r="D2" s="17"/>
      <c r="E2" s="179"/>
      <c r="F2" s="2"/>
      <c r="G2" s="177"/>
    </row>
    <row r="3" spans="1:7" ht="15.75" thickBot="1">
      <c r="A3" s="757"/>
      <c r="B3" s="757"/>
      <c r="C3" s="757"/>
      <c r="D3" s="757"/>
      <c r="E3" s="179"/>
      <c r="F3" s="2"/>
      <c r="G3" s="177"/>
    </row>
    <row r="4" spans="1:7" ht="20.100000000000001" customHeight="1">
      <c r="A4" s="1060" t="s">
        <v>886</v>
      </c>
      <c r="B4" s="1061"/>
      <c r="C4" s="1061"/>
      <c r="D4" s="1062"/>
    </row>
    <row r="5" spans="1:7" ht="20.100000000000001" customHeight="1" thickBot="1">
      <c r="A5" s="805" t="s">
        <v>3141</v>
      </c>
      <c r="B5" s="806"/>
      <c r="C5" s="806"/>
      <c r="D5" s="1063"/>
    </row>
    <row r="6" spans="1:7" ht="15" customHeight="1" thickBot="1">
      <c r="A6" s="752" t="str">
        <f>Obsah!A32</f>
        <v>Informace platné k datu</v>
      </c>
      <c r="B6" s="942"/>
      <c r="C6" s="181" t="s">
        <v>3459</v>
      </c>
      <c r="D6" s="180"/>
    </row>
    <row r="7" spans="1:7" ht="15.75" customHeight="1" thickBot="1">
      <c r="A7" s="809" t="s">
        <v>88</v>
      </c>
      <c r="B7" s="203" t="s">
        <v>885</v>
      </c>
      <c r="C7" s="202" t="s">
        <v>884</v>
      </c>
      <c r="D7" s="202" t="s">
        <v>883</v>
      </c>
    </row>
    <row r="8" spans="1:7" ht="15" customHeight="1" thickBot="1">
      <c r="A8" s="1082"/>
      <c r="B8" s="57"/>
      <c r="C8" s="56"/>
      <c r="D8" s="56"/>
    </row>
    <row r="9" spans="1:7" ht="15" customHeight="1" thickBot="1">
      <c r="A9" s="1082"/>
      <c r="B9" s="201"/>
      <c r="C9" s="200"/>
      <c r="D9" s="200"/>
    </row>
    <row r="10" spans="1:7" ht="15" customHeight="1" thickBot="1">
      <c r="A10" s="1082"/>
      <c r="B10" s="57"/>
      <c r="C10" s="56"/>
      <c r="D10" s="56"/>
    </row>
    <row r="11" spans="1:7" ht="15" customHeight="1" thickBot="1">
      <c r="A11" s="1082"/>
      <c r="B11" s="201"/>
      <c r="C11" s="200"/>
      <c r="D11" s="200"/>
    </row>
    <row r="12" spans="1:7" ht="15" customHeight="1" thickBot="1">
      <c r="A12" s="1082"/>
      <c r="B12" s="57"/>
      <c r="C12" s="56"/>
      <c r="D12" s="56"/>
    </row>
    <row r="13" spans="1:7" ht="15" customHeight="1" thickBot="1">
      <c r="A13" s="1082"/>
      <c r="B13" s="201"/>
      <c r="C13" s="200"/>
      <c r="D13" s="200"/>
    </row>
    <row r="14" spans="1:7" ht="15" customHeight="1" thickBot="1">
      <c r="A14" s="1082"/>
      <c r="B14" s="57"/>
      <c r="C14" s="56"/>
      <c r="D14" s="56"/>
    </row>
    <row r="15" spans="1:7" ht="15" customHeight="1" thickBot="1">
      <c r="A15" s="1082"/>
      <c r="B15" s="201"/>
      <c r="C15" s="200"/>
      <c r="D15" s="200"/>
    </row>
    <row r="16" spans="1:7" ht="15" customHeight="1" thickBot="1">
      <c r="A16" s="1082"/>
      <c r="B16" s="57"/>
      <c r="C16" s="56"/>
      <c r="D16" s="56"/>
    </row>
    <row r="17" spans="1:4" ht="15" customHeight="1" thickBot="1">
      <c r="A17" s="1082"/>
      <c r="B17" s="201"/>
      <c r="C17" s="200"/>
      <c r="D17" s="200"/>
    </row>
    <row r="18" spans="1:4" ht="15" customHeight="1" thickBot="1">
      <c r="A18" s="1082"/>
      <c r="B18" s="57"/>
      <c r="C18" s="56"/>
      <c r="D18" s="56"/>
    </row>
    <row r="19" spans="1:4" ht="15" customHeight="1" thickBot="1">
      <c r="A19" s="1082"/>
      <c r="B19" s="201"/>
      <c r="C19" s="200"/>
      <c r="D19" s="200"/>
    </row>
    <row r="20" spans="1:4" ht="15" customHeight="1" thickBot="1">
      <c r="A20" s="1082"/>
      <c r="B20" s="57"/>
      <c r="C20" s="56"/>
      <c r="D20" s="56"/>
    </row>
    <row r="21" spans="1:4" ht="15" customHeight="1" thickBot="1">
      <c r="A21" s="1082"/>
      <c r="B21" s="201"/>
      <c r="C21" s="200"/>
      <c r="D21" s="200"/>
    </row>
    <row r="22" spans="1:4" ht="15" customHeight="1" thickBot="1">
      <c r="A22" s="1082"/>
      <c r="B22" s="57"/>
      <c r="C22" s="56"/>
      <c r="D22" s="56"/>
    </row>
    <row r="23" spans="1:4" ht="15" customHeight="1" thickBot="1">
      <c r="A23" s="1082"/>
      <c r="B23" s="201"/>
      <c r="C23" s="200"/>
      <c r="D23" s="200"/>
    </row>
    <row r="24" spans="1:4" ht="15" customHeight="1" thickBot="1">
      <c r="A24" s="1082"/>
      <c r="B24" s="57"/>
      <c r="C24" s="56"/>
      <c r="D24" s="56"/>
    </row>
    <row r="25" spans="1:4" ht="15" customHeight="1" thickBot="1">
      <c r="A25" s="1082"/>
      <c r="B25" s="201"/>
      <c r="C25" s="200"/>
      <c r="D25" s="200"/>
    </row>
    <row r="26" spans="1:4" ht="15" customHeight="1" collapsed="1" thickBot="1">
      <c r="A26" s="1082"/>
      <c r="B26" s="57"/>
      <c r="C26" s="56"/>
      <c r="D26" s="56"/>
    </row>
    <row r="27" spans="1:4" ht="30" customHeight="1" collapsed="1" thickBot="1">
      <c r="A27" s="810"/>
      <c r="B27" s="201" t="s">
        <v>84</v>
      </c>
      <c r="C27" s="200" t="s">
        <v>882</v>
      </c>
      <c r="D27" s="200" t="s">
        <v>971</v>
      </c>
    </row>
    <row r="28" spans="1:4">
      <c r="A28" s="55">
        <v>1</v>
      </c>
      <c r="B28" s="54"/>
      <c r="C28" s="53"/>
      <c r="D28" s="53"/>
    </row>
    <row r="29" spans="1:4">
      <c r="A29" s="52">
        <v>2</v>
      </c>
      <c r="B29" s="51"/>
      <c r="C29" s="50"/>
      <c r="D29" s="50"/>
    </row>
    <row r="30" spans="1:4">
      <c r="A30" s="52">
        <v>3</v>
      </c>
      <c r="B30" s="51"/>
      <c r="C30" s="50"/>
      <c r="D30" s="50"/>
    </row>
    <row r="31" spans="1:4">
      <c r="A31" s="52" t="s">
        <v>60</v>
      </c>
      <c r="B31" s="51"/>
      <c r="C31" s="50"/>
      <c r="D31" s="50"/>
    </row>
    <row r="32" spans="1:4">
      <c r="A32" s="163"/>
      <c r="B32" s="163"/>
      <c r="C32" s="163"/>
      <c r="D32" s="163"/>
    </row>
    <row r="33" spans="1:4">
      <c r="A33" s="163"/>
      <c r="B33" s="163"/>
      <c r="C33" s="163"/>
      <c r="D33" s="163"/>
    </row>
    <row r="34" spans="1:4">
      <c r="A34" s="163"/>
      <c r="B34" s="163"/>
      <c r="C34" s="163"/>
      <c r="D34" s="163"/>
    </row>
    <row r="35" spans="1:4">
      <c r="A35" s="163"/>
      <c r="B35" s="163"/>
      <c r="C35" s="163"/>
      <c r="D35" s="163"/>
    </row>
    <row r="36" spans="1:4">
      <c r="A36" s="163"/>
      <c r="B36" s="163"/>
      <c r="C36" s="163"/>
      <c r="D36" s="163"/>
    </row>
    <row r="37" spans="1:4">
      <c r="A37" s="163"/>
      <c r="B37" s="163"/>
      <c r="C37" s="163"/>
      <c r="D37" s="163"/>
    </row>
    <row r="38" spans="1:4">
      <c r="A38" s="163"/>
      <c r="B38" s="163"/>
      <c r="C38" s="163"/>
      <c r="D38" s="163"/>
    </row>
    <row r="39" spans="1:4">
      <c r="A39" s="163"/>
      <c r="B39" s="163"/>
      <c r="C39" s="163"/>
      <c r="D39" s="163"/>
    </row>
    <row r="40" spans="1:4">
      <c r="A40" s="163"/>
      <c r="B40" s="163"/>
      <c r="C40" s="163"/>
      <c r="D40" s="163"/>
    </row>
    <row r="41" spans="1:4">
      <c r="A41" s="163"/>
      <c r="B41" s="163"/>
      <c r="C41" s="163"/>
      <c r="D41" s="163"/>
    </row>
    <row r="42" spans="1:4">
      <c r="A42" s="163"/>
      <c r="B42" s="163"/>
      <c r="C42" s="163"/>
      <c r="D42" s="163"/>
    </row>
    <row r="43" spans="1:4">
      <c r="A43" s="163"/>
      <c r="B43" s="163"/>
      <c r="C43" s="163"/>
      <c r="D43" s="163"/>
    </row>
    <row r="44" spans="1:4">
      <c r="A44" s="163"/>
      <c r="B44" s="163"/>
      <c r="C44" s="163"/>
      <c r="D44" s="163"/>
    </row>
    <row r="45" spans="1:4">
      <c r="A45" s="163"/>
      <c r="B45" s="163"/>
      <c r="C45" s="163"/>
      <c r="D45" s="163"/>
    </row>
    <row r="46" spans="1:4">
      <c r="A46" s="163"/>
      <c r="B46" s="163"/>
      <c r="C46" s="163"/>
      <c r="D46" s="163"/>
    </row>
    <row r="47" spans="1:4">
      <c r="A47" s="163"/>
      <c r="B47" s="163"/>
      <c r="C47" s="163"/>
      <c r="D47" s="163"/>
    </row>
    <row r="48" spans="1:4">
      <c r="A48" s="163"/>
      <c r="B48" s="163"/>
      <c r="C48" s="163"/>
      <c r="D48" s="163"/>
    </row>
    <row r="49" spans="1:4">
      <c r="A49" s="163"/>
      <c r="B49" s="163"/>
      <c r="C49" s="163"/>
      <c r="D49" s="163"/>
    </row>
    <row r="50" spans="1:4">
      <c r="A50" s="163"/>
      <c r="B50" s="163"/>
      <c r="C50" s="163"/>
      <c r="D50" s="163"/>
    </row>
    <row r="51" spans="1:4">
      <c r="A51" s="163"/>
      <c r="B51" s="163"/>
      <c r="C51" s="163"/>
      <c r="D51" s="163"/>
    </row>
    <row r="52" spans="1:4">
      <c r="A52" s="163"/>
      <c r="B52" s="163"/>
      <c r="C52" s="163"/>
      <c r="D52" s="163"/>
    </row>
    <row r="53" spans="1:4">
      <c r="A53" s="163"/>
      <c r="B53" s="163"/>
      <c r="C53" s="163"/>
      <c r="D53" s="163"/>
    </row>
    <row r="54" spans="1:4">
      <c r="A54" s="163"/>
      <c r="B54" s="163"/>
      <c r="C54" s="163"/>
      <c r="D54" s="163"/>
    </row>
    <row r="55" spans="1:4">
      <c r="A55" s="163"/>
      <c r="B55" s="163"/>
      <c r="C55" s="163"/>
      <c r="D55" s="163"/>
    </row>
    <row r="56" spans="1:4">
      <c r="A56" s="163"/>
      <c r="B56" s="163"/>
      <c r="C56" s="163"/>
      <c r="D56" s="163"/>
    </row>
    <row r="57" spans="1:4">
      <c r="A57" s="163"/>
      <c r="B57" s="163"/>
      <c r="C57" s="163"/>
      <c r="D57" s="163"/>
    </row>
    <row r="58" spans="1:4">
      <c r="A58" s="163"/>
      <c r="B58" s="163"/>
      <c r="C58" s="163"/>
      <c r="D58" s="163"/>
    </row>
    <row r="59" spans="1:4">
      <c r="A59" s="163"/>
      <c r="B59" s="163"/>
      <c r="C59" s="163"/>
      <c r="D59" s="163"/>
    </row>
    <row r="60" spans="1:4">
      <c r="A60" s="163"/>
      <c r="B60" s="163"/>
      <c r="C60" s="163"/>
      <c r="D60" s="163"/>
    </row>
    <row r="61" spans="1:4">
      <c r="A61" s="163"/>
      <c r="B61" s="163"/>
      <c r="C61" s="163"/>
      <c r="D61" s="163"/>
    </row>
    <row r="62" spans="1:4">
      <c r="A62" s="163"/>
      <c r="B62" s="163"/>
      <c r="C62" s="163"/>
      <c r="D62" s="163"/>
    </row>
    <row r="63" spans="1:4">
      <c r="A63" s="163"/>
      <c r="B63" s="163"/>
      <c r="C63" s="163"/>
      <c r="D63" s="163"/>
    </row>
    <row r="64" spans="1:4">
      <c r="A64" s="163"/>
      <c r="B64" s="163"/>
      <c r="C64" s="163"/>
      <c r="D64" s="163"/>
    </row>
    <row r="65" spans="1:4">
      <c r="A65" s="163"/>
      <c r="B65" s="163"/>
      <c r="C65" s="163"/>
      <c r="D65" s="163"/>
    </row>
    <row r="66" spans="1:4">
      <c r="A66" s="163"/>
      <c r="B66" s="163"/>
      <c r="C66" s="163"/>
      <c r="D66" s="163"/>
    </row>
  </sheetData>
  <dataConsolidate topLabels="1"/>
  <mergeCells count="5">
    <mergeCell ref="A6:B6"/>
    <mergeCell ref="A7:A27"/>
    <mergeCell ref="A3:D3"/>
    <mergeCell ref="A4:D4"/>
    <mergeCell ref="A5:D5"/>
  </mergeCells>
  <pageMargins left="0.7" right="0.7" top="0.78740157499999996" bottom="0.78740157499999996"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5">
    <tabColor theme="0"/>
  </sheetPr>
  <dimension ref="A1:E9"/>
  <sheetViews>
    <sheetView workbookViewId="0">
      <selection sqref="A1:D1"/>
    </sheetView>
  </sheetViews>
  <sheetFormatPr defaultRowHeight="15"/>
  <cols>
    <col min="1" max="1" width="18.5703125" customWidth="1"/>
    <col min="2" max="2" width="26.5703125" customWidth="1"/>
    <col min="3" max="3" width="39.7109375" customWidth="1"/>
    <col min="4" max="4" width="35.7109375" customWidth="1"/>
    <col min="5" max="5" width="16.7109375" customWidth="1"/>
  </cols>
  <sheetData>
    <row r="1" spans="1:5">
      <c r="A1" s="775" t="s">
        <v>3104</v>
      </c>
      <c r="B1" s="775"/>
      <c r="C1" s="775"/>
      <c r="D1" s="775"/>
      <c r="E1" s="17"/>
    </row>
    <row r="2" spans="1:5">
      <c r="A2" s="775" t="s">
        <v>891</v>
      </c>
      <c r="B2" s="775"/>
      <c r="C2" s="775"/>
      <c r="D2" s="775"/>
      <c r="E2" s="17"/>
    </row>
    <row r="3" spans="1:5" ht="15.75" thickBot="1">
      <c r="A3" s="757"/>
      <c r="B3" s="757"/>
      <c r="C3" s="757"/>
      <c r="D3" s="757"/>
      <c r="E3" s="757"/>
    </row>
    <row r="4" spans="1:5" ht="15" customHeight="1">
      <c r="A4" s="762" t="s">
        <v>858</v>
      </c>
      <c r="B4" s="771"/>
      <c r="C4" s="771"/>
      <c r="D4" s="771"/>
      <c r="E4" s="758" t="s">
        <v>3141</v>
      </c>
    </row>
    <row r="5" spans="1:5" ht="18.75" customHeight="1" thickBot="1">
      <c r="A5" s="805"/>
      <c r="B5" s="806"/>
      <c r="C5" s="806"/>
      <c r="D5" s="806"/>
      <c r="E5" s="759"/>
    </row>
    <row r="6" spans="1:5" ht="15.75" thickBot="1">
      <c r="A6" s="749" t="str">
        <f>Obsah!A32</f>
        <v>Informace platné k datu</v>
      </c>
      <c r="B6" s="941"/>
      <c r="C6" s="942"/>
      <c r="D6" s="112" t="s">
        <v>3459</v>
      </c>
      <c r="E6" s="108"/>
    </row>
    <row r="7" spans="1:5" ht="15" customHeight="1">
      <c r="A7" s="1085" t="s">
        <v>890</v>
      </c>
      <c r="B7" s="1083" t="s">
        <v>59</v>
      </c>
      <c r="C7" s="1083"/>
      <c r="D7" s="153"/>
      <c r="E7" s="943" t="s">
        <v>889</v>
      </c>
    </row>
    <row r="8" spans="1:5">
      <c r="A8" s="1086"/>
      <c r="B8" s="1084" t="s">
        <v>57</v>
      </c>
      <c r="C8" s="1084"/>
      <c r="D8" s="151"/>
      <c r="E8" s="944"/>
    </row>
    <row r="9" spans="1:5" ht="15.75" thickBot="1">
      <c r="A9" s="1087"/>
      <c r="B9" s="1088" t="s">
        <v>888</v>
      </c>
      <c r="C9" s="1088"/>
      <c r="D9" s="1088"/>
      <c r="E9" s="945"/>
    </row>
  </sheetData>
  <mergeCells count="11">
    <mergeCell ref="B7:C7"/>
    <mergeCell ref="B8:C8"/>
    <mergeCell ref="A7:A9"/>
    <mergeCell ref="B9:D9"/>
    <mergeCell ref="E7:E9"/>
    <mergeCell ref="A6:C6"/>
    <mergeCell ref="A1:D1"/>
    <mergeCell ref="A2:D2"/>
    <mergeCell ref="A3:E3"/>
    <mergeCell ref="A4:D5"/>
    <mergeCell ref="E4:E5"/>
  </mergeCells>
  <pageMargins left="0.7" right="0.7" top="0.78740157499999996" bottom="0.78740157499999996"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6">
    <tabColor theme="0"/>
  </sheetPr>
  <dimension ref="A1:L371"/>
  <sheetViews>
    <sheetView zoomScaleNormal="100" workbookViewId="0">
      <selection sqref="A1:D1"/>
    </sheetView>
  </sheetViews>
  <sheetFormatPr defaultRowHeight="15" outlineLevelRow="1"/>
  <cols>
    <col min="1" max="1" width="59.7109375" customWidth="1"/>
    <col min="2" max="2" width="33.5703125" customWidth="1"/>
    <col min="3" max="3" width="34.28515625" customWidth="1"/>
    <col min="4" max="8" width="16.7109375" customWidth="1"/>
  </cols>
  <sheetData>
    <row r="1" spans="1:8">
      <c r="A1" s="775" t="s">
        <v>966</v>
      </c>
      <c r="B1" s="775"/>
      <c r="C1" s="17"/>
      <c r="D1" s="17"/>
      <c r="E1" s="17"/>
      <c r="F1" s="17"/>
      <c r="G1" s="17"/>
      <c r="H1" s="17"/>
    </row>
    <row r="2" spans="1:8">
      <c r="A2" s="775" t="s">
        <v>967</v>
      </c>
      <c r="B2" s="775"/>
      <c r="C2" s="17"/>
      <c r="D2" s="17"/>
      <c r="E2" s="17"/>
      <c r="F2" s="17"/>
      <c r="G2" s="17"/>
      <c r="H2" s="17"/>
    </row>
    <row r="3" spans="1:8" ht="15" customHeight="1" thickBot="1">
      <c r="A3" s="757"/>
      <c r="B3" s="757"/>
      <c r="C3" s="757"/>
      <c r="D3" s="757"/>
      <c r="E3" s="757"/>
      <c r="F3" s="757"/>
      <c r="G3" s="757"/>
      <c r="H3" s="757"/>
    </row>
    <row r="4" spans="1:8" ht="20.100000000000001" customHeight="1">
      <c r="A4" s="1095" t="s">
        <v>901</v>
      </c>
      <c r="B4" s="1096"/>
      <c r="C4" s="1096"/>
      <c r="D4" s="1096"/>
      <c r="E4" s="1096"/>
      <c r="F4" s="1096"/>
      <c r="G4" s="1097"/>
      <c r="H4" s="758" t="s">
        <v>3141</v>
      </c>
    </row>
    <row r="5" spans="1:8" ht="20.100000000000001" customHeight="1" thickBot="1">
      <c r="A5" s="1098"/>
      <c r="B5" s="1099"/>
      <c r="C5" s="1099"/>
      <c r="D5" s="1099"/>
      <c r="E5" s="1099"/>
      <c r="F5" s="1099"/>
      <c r="G5" s="1100"/>
      <c r="H5" s="759"/>
    </row>
    <row r="6" spans="1:8" ht="15.75" thickBot="1">
      <c r="A6" s="780" t="str">
        <f>Obsah!A32</f>
        <v>Informace platné k datu</v>
      </c>
      <c r="B6" s="900"/>
      <c r="C6" s="901"/>
      <c r="D6" s="392" t="s">
        <v>3459</v>
      </c>
      <c r="E6" s="393"/>
      <c r="F6" s="394"/>
      <c r="G6" s="394"/>
      <c r="H6" s="395"/>
    </row>
    <row r="7" spans="1:8" ht="39" thickBot="1">
      <c r="A7" s="845"/>
      <c r="B7" s="846"/>
      <c r="C7" s="937"/>
      <c r="D7" s="286" t="s">
        <v>113</v>
      </c>
      <c r="E7" s="286" t="s">
        <v>112</v>
      </c>
      <c r="F7" s="286" t="s">
        <v>111</v>
      </c>
      <c r="G7" s="286" t="s">
        <v>110</v>
      </c>
      <c r="H7" s="1104"/>
    </row>
    <row r="8" spans="1:8" ht="15.75" thickBot="1">
      <c r="A8" s="847"/>
      <c r="B8" s="848"/>
      <c r="C8" s="1101"/>
      <c r="D8" s="124" t="s">
        <v>109</v>
      </c>
      <c r="E8" s="124" t="s">
        <v>109</v>
      </c>
      <c r="F8" s="124" t="s">
        <v>109</v>
      </c>
      <c r="G8" s="124" t="s">
        <v>109</v>
      </c>
      <c r="H8" s="1105"/>
    </row>
    <row r="9" spans="1:8" ht="30" customHeight="1">
      <c r="A9" s="1090" t="s">
        <v>900</v>
      </c>
      <c r="B9" s="1091"/>
      <c r="C9" s="278" t="s">
        <v>996</v>
      </c>
      <c r="D9" s="287"/>
      <c r="E9" s="287"/>
      <c r="F9" s="287"/>
      <c r="G9" s="287"/>
      <c r="H9" s="1035" t="s">
        <v>899</v>
      </c>
    </row>
    <row r="10" spans="1:8" ht="30" customHeight="1">
      <c r="A10" s="1092"/>
      <c r="B10" s="1093"/>
      <c r="C10" s="291" t="s">
        <v>997</v>
      </c>
      <c r="D10" s="288"/>
      <c r="E10" s="288"/>
      <c r="F10" s="288"/>
      <c r="G10" s="288"/>
      <c r="H10" s="1094"/>
    </row>
    <row r="11" spans="1:8">
      <c r="A11" s="1109" t="s">
        <v>106</v>
      </c>
      <c r="B11" s="962" t="s">
        <v>103</v>
      </c>
      <c r="C11" s="1018"/>
      <c r="D11" s="289"/>
      <c r="E11" s="289"/>
      <c r="F11" s="289"/>
      <c r="G11" s="289"/>
      <c r="H11" s="1107" t="s">
        <v>898</v>
      </c>
    </row>
    <row r="12" spans="1:8" ht="15.75" thickBot="1">
      <c r="A12" s="1110"/>
      <c r="B12" s="1089" t="s">
        <v>102</v>
      </c>
      <c r="C12" s="1024"/>
      <c r="D12" s="290"/>
      <c r="E12" s="290"/>
      <c r="F12" s="290"/>
      <c r="G12" s="290"/>
      <c r="H12" s="1108"/>
    </row>
    <row r="13" spans="1:8" ht="15" customHeight="1">
      <c r="A13" s="1111" t="s">
        <v>897</v>
      </c>
      <c r="B13" s="1112" t="s">
        <v>100</v>
      </c>
      <c r="C13" s="1029"/>
      <c r="D13" s="287"/>
      <c r="E13" s="287"/>
      <c r="F13" s="287"/>
      <c r="G13" s="287"/>
      <c r="H13" s="1106" t="s">
        <v>896</v>
      </c>
    </row>
    <row r="14" spans="1:8">
      <c r="A14" s="1109"/>
      <c r="B14" s="962" t="s">
        <v>91</v>
      </c>
      <c r="C14" s="1018"/>
      <c r="D14" s="289"/>
      <c r="E14" s="289"/>
      <c r="F14" s="289"/>
      <c r="G14" s="289"/>
      <c r="H14" s="1107"/>
    </row>
    <row r="15" spans="1:8">
      <c r="A15" s="1109"/>
      <c r="B15" s="962" t="s">
        <v>895</v>
      </c>
      <c r="C15" s="1018"/>
      <c r="D15" s="289"/>
      <c r="E15" s="289"/>
      <c r="F15" s="289"/>
      <c r="G15" s="289"/>
      <c r="H15" s="1107"/>
    </row>
    <row r="16" spans="1:8">
      <c r="A16" s="1109"/>
      <c r="B16" s="962" t="s">
        <v>894</v>
      </c>
      <c r="C16" s="1018"/>
      <c r="D16" s="289"/>
      <c r="E16" s="289"/>
      <c r="F16" s="289"/>
      <c r="G16" s="289"/>
      <c r="H16" s="1107"/>
    </row>
    <row r="17" spans="1:12" ht="15" customHeight="1" thickBot="1">
      <c r="A17" s="1110"/>
      <c r="B17" s="1089" t="s">
        <v>893</v>
      </c>
      <c r="C17" s="1024"/>
      <c r="D17" s="290"/>
      <c r="E17" s="290"/>
      <c r="F17" s="290"/>
      <c r="G17" s="290"/>
      <c r="H17" s="1108"/>
    </row>
    <row r="18" spans="1:12" ht="15" customHeight="1">
      <c r="A18" s="1115" t="s">
        <v>3071</v>
      </c>
      <c r="B18" s="1113"/>
      <c r="C18" s="1114"/>
      <c r="D18" s="287"/>
      <c r="E18" s="287"/>
      <c r="F18" s="287"/>
      <c r="G18" s="287"/>
      <c r="H18" s="1035" t="s">
        <v>892</v>
      </c>
    </row>
    <row r="19" spans="1:12">
      <c r="A19" s="1116"/>
      <c r="B19" s="1102"/>
      <c r="C19" s="1103"/>
      <c r="D19" s="289"/>
      <c r="E19" s="289"/>
      <c r="F19" s="289"/>
      <c r="G19" s="289"/>
      <c r="H19" s="1036"/>
    </row>
    <row r="20" spans="1:12">
      <c r="A20" s="1116"/>
      <c r="B20" s="1102"/>
      <c r="C20" s="1103"/>
      <c r="D20" s="289"/>
      <c r="E20" s="289"/>
      <c r="F20" s="289"/>
      <c r="G20" s="289"/>
      <c r="H20" s="1036"/>
    </row>
    <row r="21" spans="1:12">
      <c r="A21" s="1116"/>
      <c r="B21" s="1102"/>
      <c r="C21" s="1103"/>
      <c r="D21" s="289"/>
      <c r="E21" s="289"/>
      <c r="F21" s="289"/>
      <c r="G21" s="289"/>
      <c r="H21" s="1036"/>
    </row>
    <row r="22" spans="1:12" ht="15" customHeight="1">
      <c r="A22" s="1116"/>
      <c r="B22" s="1102"/>
      <c r="C22" s="1103"/>
      <c r="D22" s="289"/>
      <c r="E22" s="289"/>
      <c r="F22" s="289"/>
      <c r="G22" s="289"/>
      <c r="H22" s="1036"/>
    </row>
    <row r="23" spans="1:12" ht="15" customHeight="1" thickBot="1">
      <c r="A23" s="1117"/>
      <c r="B23" s="1119"/>
      <c r="C23" s="1120"/>
      <c r="D23" s="290"/>
      <c r="E23" s="290"/>
      <c r="F23" s="290"/>
      <c r="G23" s="290"/>
      <c r="H23" s="1037"/>
    </row>
    <row r="24" spans="1:12" ht="15" customHeight="1" outlineLevel="1">
      <c r="A24" s="1115" t="s">
        <v>3071</v>
      </c>
      <c r="B24" s="1112"/>
      <c r="C24" s="1029"/>
      <c r="D24" s="287"/>
      <c r="E24" s="287"/>
      <c r="F24" s="287"/>
      <c r="G24" s="287"/>
      <c r="H24" s="731" t="s">
        <v>892</v>
      </c>
    </row>
    <row r="25" spans="1:12" outlineLevel="1">
      <c r="A25" s="1116"/>
      <c r="B25" s="962"/>
      <c r="C25" s="1018"/>
      <c r="D25" s="289"/>
      <c r="E25" s="289"/>
      <c r="F25" s="289"/>
      <c r="G25" s="289"/>
      <c r="H25" s="732"/>
    </row>
    <row r="26" spans="1:12" outlineLevel="1">
      <c r="A26" s="1116"/>
      <c r="B26" s="962"/>
      <c r="C26" s="1018"/>
      <c r="D26" s="289"/>
      <c r="E26" s="289"/>
      <c r="F26" s="289"/>
      <c r="G26" s="289"/>
      <c r="H26" s="732"/>
    </row>
    <row r="27" spans="1:12" outlineLevel="1">
      <c r="A27" s="1116"/>
      <c r="B27" s="962"/>
      <c r="C27" s="1018"/>
      <c r="D27" s="289"/>
      <c r="E27" s="289"/>
      <c r="F27" s="289"/>
      <c r="G27" s="289"/>
      <c r="H27" s="732"/>
    </row>
    <row r="28" spans="1:12" outlineLevel="1">
      <c r="A28" s="1116"/>
      <c r="B28" s="962"/>
      <c r="C28" s="1018"/>
      <c r="D28" s="289"/>
      <c r="E28" s="289"/>
      <c r="F28" s="289"/>
      <c r="G28" s="289"/>
      <c r="H28" s="732"/>
    </row>
    <row r="29" spans="1:12" ht="15.75" outlineLevel="1" thickBot="1">
      <c r="A29" s="1117"/>
      <c r="B29" s="1089"/>
      <c r="C29" s="1024"/>
      <c r="D29" s="290"/>
      <c r="E29" s="290"/>
      <c r="F29" s="290"/>
      <c r="G29" s="290"/>
      <c r="H29" s="770"/>
    </row>
    <row r="30" spans="1:12" ht="15" customHeight="1" outlineLevel="1">
      <c r="A30" s="1115" t="s">
        <v>3071</v>
      </c>
      <c r="B30" s="1112"/>
      <c r="C30" s="1029"/>
      <c r="D30" s="287"/>
      <c r="E30" s="287"/>
      <c r="F30" s="287"/>
      <c r="G30" s="287"/>
      <c r="H30" s="731" t="s">
        <v>892</v>
      </c>
    </row>
    <row r="31" spans="1:12" outlineLevel="1">
      <c r="A31" s="1116"/>
      <c r="B31" s="962"/>
      <c r="C31" s="1018"/>
      <c r="D31" s="289"/>
      <c r="E31" s="289"/>
      <c r="F31" s="289"/>
      <c r="G31" s="289"/>
      <c r="H31" s="732"/>
    </row>
    <row r="32" spans="1:12" outlineLevel="1">
      <c r="A32" s="1116"/>
      <c r="B32" s="962"/>
      <c r="C32" s="1018"/>
      <c r="D32" s="289"/>
      <c r="E32" s="289"/>
      <c r="F32" s="289"/>
      <c r="G32" s="289"/>
      <c r="H32" s="732"/>
      <c r="I32" s="1"/>
      <c r="J32" s="1"/>
      <c r="K32" s="1"/>
      <c r="L32" s="1"/>
    </row>
    <row r="33" spans="1:12" outlineLevel="1">
      <c r="A33" s="1116"/>
      <c r="B33" s="962"/>
      <c r="C33" s="1018"/>
      <c r="D33" s="289"/>
      <c r="E33" s="289"/>
      <c r="F33" s="289"/>
      <c r="G33" s="289"/>
      <c r="H33" s="732"/>
      <c r="I33" s="209"/>
      <c r="J33" s="209"/>
      <c r="K33" s="209"/>
      <c r="L33" s="209"/>
    </row>
    <row r="34" spans="1:12" outlineLevel="1">
      <c r="A34" s="1116"/>
      <c r="B34" s="962"/>
      <c r="C34" s="1018"/>
      <c r="D34" s="289"/>
      <c r="E34" s="289"/>
      <c r="F34" s="289"/>
      <c r="G34" s="289"/>
      <c r="H34" s="732"/>
      <c r="I34" s="209"/>
      <c r="J34" s="209"/>
      <c r="K34" s="209"/>
      <c r="L34" s="209"/>
    </row>
    <row r="35" spans="1:12" ht="15.75" outlineLevel="1" thickBot="1">
      <c r="A35" s="1117"/>
      <c r="B35" s="1089"/>
      <c r="C35" s="1024"/>
      <c r="D35" s="290"/>
      <c r="E35" s="290"/>
      <c r="F35" s="290"/>
      <c r="G35" s="290"/>
      <c r="H35" s="770"/>
      <c r="I35" s="134"/>
      <c r="J35" s="134"/>
      <c r="K35" s="134"/>
      <c r="L35" s="134"/>
    </row>
    <row r="36" spans="1:12" ht="15" customHeight="1" outlineLevel="1">
      <c r="A36" s="1115" t="s">
        <v>3071</v>
      </c>
      <c r="B36" s="1112"/>
      <c r="C36" s="1029"/>
      <c r="D36" s="287"/>
      <c r="E36" s="287"/>
      <c r="F36" s="287"/>
      <c r="G36" s="287"/>
      <c r="H36" s="731" t="s">
        <v>892</v>
      </c>
      <c r="I36" s="208"/>
      <c r="J36" s="208"/>
      <c r="K36" s="208"/>
      <c r="L36" s="208"/>
    </row>
    <row r="37" spans="1:12" outlineLevel="1">
      <c r="A37" s="1116"/>
      <c r="B37" s="962"/>
      <c r="C37" s="1018"/>
      <c r="D37" s="289"/>
      <c r="E37" s="289"/>
      <c r="F37" s="289"/>
      <c r="G37" s="289"/>
      <c r="H37" s="732"/>
      <c r="I37" s="206"/>
      <c r="J37" s="206"/>
      <c r="K37" s="206"/>
      <c r="L37" s="206"/>
    </row>
    <row r="38" spans="1:12" outlineLevel="1">
      <c r="A38" s="1116"/>
      <c r="B38" s="962"/>
      <c r="C38" s="1018"/>
      <c r="D38" s="289"/>
      <c r="E38" s="289"/>
      <c r="F38" s="289"/>
      <c r="G38" s="289"/>
      <c r="H38" s="732"/>
      <c r="I38" s="205"/>
      <c r="J38" s="205"/>
      <c r="K38" s="205"/>
      <c r="L38" s="205"/>
    </row>
    <row r="39" spans="1:12" outlineLevel="1">
      <c r="A39" s="1116"/>
      <c r="B39" s="962"/>
      <c r="C39" s="1018"/>
      <c r="D39" s="289"/>
      <c r="E39" s="289"/>
      <c r="F39" s="289"/>
      <c r="G39" s="289"/>
      <c r="H39" s="732"/>
      <c r="I39" s="205"/>
      <c r="J39" s="205"/>
      <c r="K39" s="205"/>
      <c r="L39" s="205"/>
    </row>
    <row r="40" spans="1:12" outlineLevel="1">
      <c r="A40" s="1116"/>
      <c r="B40" s="962"/>
      <c r="C40" s="1018"/>
      <c r="D40" s="289"/>
      <c r="E40" s="289"/>
      <c r="F40" s="289"/>
      <c r="G40" s="289"/>
      <c r="H40" s="732"/>
      <c r="I40" s="205"/>
      <c r="J40" s="205"/>
      <c r="K40" s="205"/>
      <c r="L40" s="205"/>
    </row>
    <row r="41" spans="1:12" ht="15.75" outlineLevel="1" thickBot="1">
      <c r="A41" s="1117"/>
      <c r="B41" s="1089"/>
      <c r="C41" s="1024"/>
      <c r="D41" s="290"/>
      <c r="E41" s="290"/>
      <c r="F41" s="290"/>
      <c r="G41" s="290"/>
      <c r="H41" s="770"/>
      <c r="I41" s="205"/>
      <c r="J41" s="205"/>
      <c r="K41" s="205"/>
      <c r="L41" s="204"/>
    </row>
    <row r="42" spans="1:12" ht="15" customHeight="1" outlineLevel="1">
      <c r="A42" s="1115" t="s">
        <v>3071</v>
      </c>
      <c r="B42" s="1112"/>
      <c r="C42" s="1029"/>
      <c r="D42" s="287"/>
      <c r="E42" s="287"/>
      <c r="F42" s="287"/>
      <c r="G42" s="287"/>
      <c r="H42" s="731" t="s">
        <v>892</v>
      </c>
      <c r="I42" s="205"/>
      <c r="J42" s="205"/>
      <c r="K42" s="205"/>
      <c r="L42" s="205"/>
    </row>
    <row r="43" spans="1:12" outlineLevel="1">
      <c r="A43" s="1116"/>
      <c r="B43" s="962"/>
      <c r="C43" s="1018"/>
      <c r="D43" s="289"/>
      <c r="E43" s="289"/>
      <c r="F43" s="289"/>
      <c r="G43" s="289"/>
      <c r="H43" s="732"/>
      <c r="I43" s="205"/>
      <c r="J43" s="205"/>
      <c r="K43" s="205"/>
      <c r="L43" s="204"/>
    </row>
    <row r="44" spans="1:12" outlineLevel="1">
      <c r="A44" s="1116"/>
      <c r="B44" s="962"/>
      <c r="C44" s="1018"/>
      <c r="D44" s="289"/>
      <c r="E44" s="289"/>
      <c r="F44" s="289"/>
      <c r="G44" s="289"/>
      <c r="H44" s="732"/>
      <c r="I44" s="205"/>
      <c r="J44" s="205"/>
      <c r="K44" s="205"/>
      <c r="L44" s="205"/>
    </row>
    <row r="45" spans="1:12" outlineLevel="1">
      <c r="A45" s="1116"/>
      <c r="B45" s="962"/>
      <c r="C45" s="1018"/>
      <c r="D45" s="289"/>
      <c r="E45" s="289"/>
      <c r="F45" s="289"/>
      <c r="G45" s="289"/>
      <c r="H45" s="732"/>
      <c r="I45" s="205"/>
      <c r="J45" s="205"/>
      <c r="K45" s="205"/>
      <c r="L45" s="205"/>
    </row>
    <row r="46" spans="1:12" outlineLevel="1">
      <c r="A46" s="1116"/>
      <c r="B46" s="962"/>
      <c r="C46" s="1018"/>
      <c r="D46" s="289"/>
      <c r="E46" s="289"/>
      <c r="F46" s="289"/>
      <c r="G46" s="289"/>
      <c r="H46" s="732"/>
      <c r="I46" s="205"/>
      <c r="J46" s="205"/>
      <c r="K46" s="205"/>
      <c r="L46" s="204"/>
    </row>
    <row r="47" spans="1:12" ht="15.75" outlineLevel="1" thickBot="1">
      <c r="A47" s="1117"/>
      <c r="B47" s="1089"/>
      <c r="C47" s="1024"/>
      <c r="D47" s="290"/>
      <c r="E47" s="290"/>
      <c r="F47" s="290"/>
      <c r="G47" s="290"/>
      <c r="H47" s="770"/>
      <c r="I47" s="205"/>
      <c r="J47" s="205"/>
      <c r="K47" s="205"/>
      <c r="L47" s="205"/>
    </row>
    <row r="48" spans="1:12" ht="15" customHeight="1" outlineLevel="1">
      <c r="A48" s="1115" t="s">
        <v>3071</v>
      </c>
      <c r="B48" s="1112"/>
      <c r="C48" s="1029"/>
      <c r="D48" s="287"/>
      <c r="E48" s="287"/>
      <c r="F48" s="287"/>
      <c r="G48" s="287"/>
      <c r="H48" s="731" t="s">
        <v>892</v>
      </c>
      <c r="I48" s="205"/>
      <c r="J48" s="205"/>
      <c r="K48" s="205"/>
      <c r="L48" s="204"/>
    </row>
    <row r="49" spans="1:12" outlineLevel="1">
      <c r="A49" s="1116"/>
      <c r="B49" s="962"/>
      <c r="C49" s="1018"/>
      <c r="D49" s="289"/>
      <c r="E49" s="289"/>
      <c r="F49" s="289"/>
      <c r="G49" s="289"/>
      <c r="H49" s="732"/>
      <c r="I49" s="205"/>
      <c r="J49" s="205"/>
      <c r="K49" s="205"/>
      <c r="L49" s="205"/>
    </row>
    <row r="50" spans="1:12" outlineLevel="1">
      <c r="A50" s="1116"/>
      <c r="B50" s="962"/>
      <c r="C50" s="1018"/>
      <c r="D50" s="289"/>
      <c r="E50" s="289"/>
      <c r="F50" s="289"/>
      <c r="G50" s="289"/>
      <c r="H50" s="732"/>
      <c r="I50" s="205"/>
      <c r="J50" s="205"/>
      <c r="K50" s="205"/>
      <c r="L50" s="205"/>
    </row>
    <row r="51" spans="1:12" outlineLevel="1">
      <c r="A51" s="1116"/>
      <c r="B51" s="962"/>
      <c r="C51" s="1018"/>
      <c r="D51" s="289"/>
      <c r="E51" s="289"/>
      <c r="F51" s="289"/>
      <c r="G51" s="289"/>
      <c r="H51" s="732"/>
      <c r="I51" s="205"/>
      <c r="J51" s="205"/>
      <c r="K51" s="205"/>
      <c r="L51" s="204"/>
    </row>
    <row r="52" spans="1:12" outlineLevel="1">
      <c r="A52" s="1116"/>
      <c r="B52" s="962"/>
      <c r="C52" s="1018"/>
      <c r="D52" s="289"/>
      <c r="E52" s="289"/>
      <c r="F52" s="289"/>
      <c r="G52" s="289"/>
      <c r="H52" s="732"/>
      <c r="I52" s="205"/>
      <c r="J52" s="205"/>
      <c r="K52" s="205"/>
      <c r="L52" s="205"/>
    </row>
    <row r="53" spans="1:12" ht="15.75" outlineLevel="1" thickBot="1">
      <c r="A53" s="1117"/>
      <c r="B53" s="1089"/>
      <c r="C53" s="1024"/>
      <c r="D53" s="290"/>
      <c r="E53" s="290"/>
      <c r="F53" s="290"/>
      <c r="G53" s="290"/>
      <c r="H53" s="770"/>
      <c r="I53" s="205"/>
      <c r="J53" s="205"/>
      <c r="K53" s="205"/>
      <c r="L53" s="204"/>
    </row>
    <row r="54" spans="1:12" ht="15" customHeight="1" outlineLevel="1">
      <c r="A54" s="1115" t="s">
        <v>3071</v>
      </c>
      <c r="B54" s="1112"/>
      <c r="C54" s="1029"/>
      <c r="D54" s="287"/>
      <c r="E54" s="287"/>
      <c r="F54" s="287"/>
      <c r="G54" s="287"/>
      <c r="H54" s="731" t="s">
        <v>892</v>
      </c>
      <c r="I54" s="205"/>
      <c r="J54" s="205"/>
      <c r="K54" s="205"/>
      <c r="L54" s="205"/>
    </row>
    <row r="55" spans="1:12" outlineLevel="1">
      <c r="A55" s="1116"/>
      <c r="B55" s="962"/>
      <c r="C55" s="1018"/>
      <c r="D55" s="289"/>
      <c r="E55" s="289"/>
      <c r="F55" s="289"/>
      <c r="G55" s="289"/>
      <c r="H55" s="732"/>
      <c r="I55" s="205"/>
      <c r="J55" s="205"/>
      <c r="K55" s="205"/>
      <c r="L55" s="205"/>
    </row>
    <row r="56" spans="1:12" outlineLevel="1">
      <c r="A56" s="1116"/>
      <c r="B56" s="962"/>
      <c r="C56" s="1018"/>
      <c r="D56" s="289"/>
      <c r="E56" s="289"/>
      <c r="F56" s="289"/>
      <c r="G56" s="289"/>
      <c r="H56" s="732"/>
      <c r="I56" s="205"/>
      <c r="J56" s="205"/>
      <c r="K56" s="205"/>
      <c r="L56" s="205"/>
    </row>
    <row r="57" spans="1:12" outlineLevel="1">
      <c r="A57" s="1116"/>
      <c r="B57" s="962"/>
      <c r="C57" s="1018"/>
      <c r="D57" s="289"/>
      <c r="E57" s="289"/>
      <c r="F57" s="289"/>
      <c r="G57" s="289"/>
      <c r="H57" s="732"/>
      <c r="I57" s="205"/>
      <c r="J57" s="205"/>
      <c r="K57" s="205"/>
      <c r="L57" s="205"/>
    </row>
    <row r="58" spans="1:12" outlineLevel="1">
      <c r="A58" s="1116"/>
      <c r="B58" s="962"/>
      <c r="C58" s="1018"/>
      <c r="D58" s="289"/>
      <c r="E58" s="289"/>
      <c r="F58" s="289"/>
      <c r="G58" s="289"/>
      <c r="H58" s="732"/>
      <c r="I58" s="205"/>
      <c r="J58" s="205"/>
      <c r="K58" s="205"/>
      <c r="L58" s="205"/>
    </row>
    <row r="59" spans="1:12" ht="15.75" outlineLevel="1" thickBot="1">
      <c r="A59" s="1117"/>
      <c r="B59" s="1089"/>
      <c r="C59" s="1024"/>
      <c r="D59" s="290"/>
      <c r="E59" s="290"/>
      <c r="F59" s="290"/>
      <c r="G59" s="290"/>
      <c r="H59" s="770"/>
      <c r="I59" s="205"/>
      <c r="J59" s="205"/>
      <c r="K59" s="205"/>
      <c r="L59" s="205"/>
    </row>
    <row r="60" spans="1:12" ht="15" customHeight="1" outlineLevel="1">
      <c r="A60" s="1115" t="s">
        <v>3071</v>
      </c>
      <c r="B60" s="1112"/>
      <c r="C60" s="1029"/>
      <c r="D60" s="287"/>
      <c r="E60" s="287"/>
      <c r="F60" s="287"/>
      <c r="G60" s="287"/>
      <c r="H60" s="731" t="s">
        <v>892</v>
      </c>
      <c r="I60" s="205"/>
      <c r="J60" s="205"/>
      <c r="K60" s="205"/>
      <c r="L60" s="205"/>
    </row>
    <row r="61" spans="1:12" outlineLevel="1">
      <c r="A61" s="1116"/>
      <c r="B61" s="962"/>
      <c r="C61" s="1018"/>
      <c r="D61" s="289"/>
      <c r="E61" s="289"/>
      <c r="F61" s="289"/>
      <c r="G61" s="289"/>
      <c r="H61" s="732"/>
      <c r="I61" s="1"/>
      <c r="J61" s="1"/>
      <c r="K61" s="1"/>
      <c r="L61" s="1"/>
    </row>
    <row r="62" spans="1:12" outlineLevel="1">
      <c r="A62" s="1116"/>
      <c r="B62" s="962"/>
      <c r="C62" s="1018"/>
      <c r="D62" s="289"/>
      <c r="E62" s="289"/>
      <c r="F62" s="289"/>
      <c r="G62" s="289"/>
      <c r="H62" s="732"/>
      <c r="I62" s="209"/>
      <c r="J62" s="209"/>
      <c r="K62" s="209"/>
      <c r="L62" s="1"/>
    </row>
    <row r="63" spans="1:12" outlineLevel="1">
      <c r="A63" s="1116"/>
      <c r="B63" s="962"/>
      <c r="C63" s="1018"/>
      <c r="D63" s="289"/>
      <c r="E63" s="289"/>
      <c r="F63" s="289"/>
      <c r="G63" s="289"/>
      <c r="H63" s="732"/>
      <c r="I63" s="134"/>
      <c r="J63" s="134"/>
      <c r="K63" s="134"/>
      <c r="L63" s="1"/>
    </row>
    <row r="64" spans="1:12" outlineLevel="1">
      <c r="A64" s="1116"/>
      <c r="B64" s="962"/>
      <c r="C64" s="1018"/>
      <c r="D64" s="289"/>
      <c r="E64" s="289"/>
      <c r="F64" s="289"/>
      <c r="G64" s="289"/>
      <c r="H64" s="732"/>
      <c r="I64" s="208"/>
      <c r="J64" s="208"/>
      <c r="K64" s="208"/>
      <c r="L64" s="1"/>
    </row>
    <row r="65" spans="1:12" ht="15.75" outlineLevel="1" thickBot="1">
      <c r="A65" s="1117"/>
      <c r="B65" s="1089"/>
      <c r="C65" s="1024"/>
      <c r="D65" s="290"/>
      <c r="E65" s="290"/>
      <c r="F65" s="290"/>
      <c r="G65" s="290"/>
      <c r="H65" s="770"/>
      <c r="I65" s="206"/>
      <c r="J65" s="206"/>
      <c r="K65" s="206"/>
      <c r="L65" s="1"/>
    </row>
    <row r="66" spans="1:12" ht="15" customHeight="1" outlineLevel="1">
      <c r="A66" s="1115" t="s">
        <v>3071</v>
      </c>
      <c r="B66" s="1112"/>
      <c r="C66" s="1029"/>
      <c r="D66" s="287"/>
      <c r="E66" s="287"/>
      <c r="F66" s="287"/>
      <c r="G66" s="287"/>
      <c r="H66" s="731" t="s">
        <v>892</v>
      </c>
      <c r="I66" s="205"/>
      <c r="J66" s="205"/>
      <c r="K66" s="205"/>
      <c r="L66" s="1"/>
    </row>
    <row r="67" spans="1:12" outlineLevel="1">
      <c r="A67" s="1116"/>
      <c r="B67" s="962"/>
      <c r="C67" s="1018"/>
      <c r="D67" s="289"/>
      <c r="E67" s="289"/>
      <c r="F67" s="289"/>
      <c r="G67" s="289"/>
      <c r="H67" s="732"/>
      <c r="I67" s="205"/>
      <c r="J67" s="205"/>
      <c r="K67" s="205"/>
      <c r="L67" s="1"/>
    </row>
    <row r="68" spans="1:12" outlineLevel="1">
      <c r="A68" s="1116"/>
      <c r="B68" s="962"/>
      <c r="C68" s="1018"/>
      <c r="D68" s="289"/>
      <c r="E68" s="289"/>
      <c r="F68" s="289"/>
      <c r="G68" s="289"/>
      <c r="H68" s="732"/>
      <c r="I68" s="205"/>
      <c r="J68" s="205"/>
      <c r="K68" s="205"/>
      <c r="L68" s="1"/>
    </row>
    <row r="69" spans="1:12" outlineLevel="1">
      <c r="A69" s="1116"/>
      <c r="B69" s="962"/>
      <c r="C69" s="1018"/>
      <c r="D69" s="289"/>
      <c r="E69" s="289"/>
      <c r="F69" s="289"/>
      <c r="G69" s="289"/>
      <c r="H69" s="732"/>
      <c r="I69" s="205"/>
      <c r="J69" s="205"/>
      <c r="K69" s="205"/>
      <c r="L69" s="1"/>
    </row>
    <row r="70" spans="1:12" outlineLevel="1">
      <c r="A70" s="1116"/>
      <c r="B70" s="962"/>
      <c r="C70" s="1018"/>
      <c r="D70" s="289"/>
      <c r="E70" s="289"/>
      <c r="F70" s="289"/>
      <c r="G70" s="289"/>
      <c r="H70" s="732"/>
      <c r="I70" s="205"/>
      <c r="J70" s="205"/>
      <c r="K70" s="205"/>
      <c r="L70" s="1"/>
    </row>
    <row r="71" spans="1:12" ht="15.75" outlineLevel="1" thickBot="1">
      <c r="A71" s="1117"/>
      <c r="B71" s="1089"/>
      <c r="C71" s="1024"/>
      <c r="D71" s="290"/>
      <c r="E71" s="290"/>
      <c r="F71" s="290"/>
      <c r="G71" s="290"/>
      <c r="H71" s="770"/>
      <c r="I71" s="205"/>
      <c r="J71" s="205"/>
      <c r="K71" s="205"/>
      <c r="L71" s="1"/>
    </row>
    <row r="72" spans="1:12" collapsed="1">
      <c r="A72" s="212"/>
      <c r="B72" s="1118"/>
      <c r="C72" s="1118"/>
      <c r="D72" s="164"/>
      <c r="E72" s="211"/>
      <c r="F72" s="1"/>
      <c r="G72" s="207"/>
      <c r="H72" s="206"/>
      <c r="I72" s="205"/>
      <c r="J72" s="205"/>
      <c r="K72" s="205"/>
      <c r="L72" s="1"/>
    </row>
    <row r="73" spans="1:12">
      <c r="A73" s="163"/>
      <c r="B73" s="1118"/>
      <c r="C73" s="1118"/>
      <c r="D73" s="164"/>
      <c r="E73" s="161"/>
      <c r="F73" s="1"/>
      <c r="G73" s="207"/>
      <c r="H73" s="206"/>
      <c r="I73" s="205"/>
      <c r="J73" s="205"/>
      <c r="K73" s="205"/>
      <c r="L73" s="1"/>
    </row>
    <row r="74" spans="1:12">
      <c r="A74" s="163"/>
      <c r="B74" s="1118"/>
      <c r="C74" s="1118"/>
      <c r="D74" s="164"/>
      <c r="E74" s="161"/>
      <c r="F74" s="1"/>
      <c r="G74" s="207"/>
      <c r="H74" s="206"/>
      <c r="I74" s="205"/>
      <c r="J74" s="205"/>
      <c r="K74" s="205"/>
      <c r="L74" s="1"/>
    </row>
    <row r="75" spans="1:12">
      <c r="A75" s="163"/>
      <c r="B75" s="1118"/>
      <c r="C75" s="1118"/>
      <c r="D75" s="164"/>
      <c r="E75" s="161"/>
      <c r="F75" s="1"/>
      <c r="G75" s="207"/>
      <c r="H75" s="206"/>
      <c r="I75" s="205"/>
      <c r="J75" s="205"/>
      <c r="K75" s="205"/>
      <c r="L75" s="1"/>
    </row>
    <row r="76" spans="1:12">
      <c r="A76" s="163"/>
      <c r="B76" s="1118"/>
      <c r="C76" s="1118"/>
      <c r="D76" s="164"/>
      <c r="E76" s="161"/>
      <c r="F76" s="1"/>
      <c r="G76" s="1"/>
      <c r="H76" s="1"/>
      <c r="I76" s="1"/>
      <c r="J76" s="1"/>
      <c r="K76" s="1"/>
      <c r="L76" s="1"/>
    </row>
    <row r="77" spans="1:12">
      <c r="A77" s="163"/>
      <c r="B77" s="1118"/>
      <c r="C77" s="1118"/>
      <c r="D77" s="164"/>
      <c r="E77" s="161"/>
      <c r="F77" s="1"/>
      <c r="G77" s="210"/>
      <c r="H77" s="209"/>
      <c r="I77" s="209"/>
      <c r="J77" s="209"/>
      <c r="K77" s="209"/>
      <c r="L77" s="209"/>
    </row>
    <row r="78" spans="1:12">
      <c r="A78" s="163"/>
      <c r="B78" s="1118"/>
      <c r="C78" s="1118"/>
      <c r="D78" s="164"/>
      <c r="E78" s="161"/>
      <c r="F78" s="1"/>
      <c r="G78" s="134"/>
      <c r="H78" s="134"/>
      <c r="I78" s="134"/>
      <c r="J78" s="134"/>
      <c r="K78" s="134"/>
      <c r="L78" s="134"/>
    </row>
    <row r="79" spans="1:12">
      <c r="A79" s="163"/>
      <c r="B79" s="1118"/>
      <c r="C79" s="1118"/>
      <c r="D79" s="164"/>
      <c r="E79" s="161"/>
      <c r="F79" s="1"/>
      <c r="G79" s="208"/>
      <c r="H79" s="206"/>
      <c r="I79" s="208"/>
      <c r="J79" s="208"/>
      <c r="K79" s="208"/>
      <c r="L79" s="208"/>
    </row>
    <row r="80" spans="1:12">
      <c r="A80" s="163"/>
      <c r="B80" s="1118"/>
      <c r="C80" s="1118"/>
      <c r="D80" s="164"/>
      <c r="E80" s="161"/>
      <c r="F80" s="1"/>
      <c r="G80" s="205"/>
      <c r="H80" s="205"/>
      <c r="I80" s="206"/>
      <c r="J80" s="206"/>
      <c r="K80" s="206"/>
      <c r="L80" s="206"/>
    </row>
    <row r="81" spans="1:12">
      <c r="A81" s="163"/>
      <c r="B81" s="1118"/>
      <c r="C81" s="1118"/>
      <c r="D81" s="164"/>
      <c r="E81" s="161"/>
      <c r="F81" s="1"/>
      <c r="G81" s="207"/>
      <c r="H81" s="206"/>
      <c r="I81" s="205"/>
      <c r="J81" s="205"/>
      <c r="K81" s="205"/>
      <c r="L81" s="205"/>
    </row>
    <row r="82" spans="1:12">
      <c r="A82" s="163"/>
      <c r="B82" s="1118"/>
      <c r="C82" s="1118"/>
      <c r="D82" s="164"/>
      <c r="E82" s="161"/>
      <c r="F82" s="1"/>
      <c r="G82" s="207"/>
      <c r="H82" s="206"/>
      <c r="I82" s="205"/>
      <c r="J82" s="205"/>
      <c r="K82" s="205"/>
      <c r="L82" s="205"/>
    </row>
    <row r="83" spans="1:12">
      <c r="A83" s="163"/>
      <c r="B83" s="1118"/>
      <c r="C83" s="1118"/>
      <c r="D83" s="164"/>
      <c r="E83" s="161"/>
      <c r="F83" s="1"/>
      <c r="G83" s="207"/>
      <c r="H83" s="206"/>
      <c r="I83" s="205"/>
      <c r="J83" s="205"/>
      <c r="K83" s="205"/>
      <c r="L83" s="205"/>
    </row>
    <row r="84" spans="1:12">
      <c r="A84" s="163"/>
      <c r="B84" s="1118"/>
      <c r="C84" s="1118"/>
      <c r="D84" s="164"/>
      <c r="E84" s="161"/>
      <c r="F84" s="1"/>
      <c r="G84" s="207"/>
      <c r="H84" s="206"/>
      <c r="I84" s="205"/>
      <c r="J84" s="205"/>
      <c r="K84" s="205"/>
      <c r="L84" s="205"/>
    </row>
    <row r="85" spans="1:12">
      <c r="A85" s="163"/>
      <c r="B85" s="1118"/>
      <c r="C85" s="1118"/>
      <c r="D85" s="164"/>
      <c r="E85" s="161"/>
      <c r="F85" s="1"/>
      <c r="G85" s="207"/>
      <c r="H85" s="206"/>
      <c r="I85" s="205"/>
      <c r="J85" s="205"/>
      <c r="K85" s="205"/>
      <c r="L85" s="204"/>
    </row>
    <row r="86" spans="1:12">
      <c r="A86" s="163"/>
      <c r="B86" s="1118"/>
      <c r="C86" s="1118"/>
      <c r="D86" s="164"/>
      <c r="E86" s="161"/>
      <c r="F86" s="1"/>
      <c r="G86" s="207"/>
      <c r="H86" s="206"/>
      <c r="I86" s="205"/>
      <c r="J86" s="205"/>
      <c r="K86" s="205"/>
      <c r="L86" s="205"/>
    </row>
    <row r="87" spans="1:12">
      <c r="A87" s="163"/>
      <c r="B87" s="1118"/>
      <c r="C87" s="1118"/>
      <c r="D87" s="164"/>
      <c r="E87" s="161"/>
      <c r="F87" s="1"/>
      <c r="G87" s="207"/>
      <c r="H87" s="206"/>
      <c r="I87" s="205"/>
      <c r="J87" s="205"/>
      <c r="K87" s="205"/>
      <c r="L87" s="204"/>
    </row>
    <row r="88" spans="1:12">
      <c r="A88" s="163"/>
      <c r="B88" s="1118"/>
      <c r="C88" s="1118"/>
      <c r="D88" s="164"/>
      <c r="E88" s="161"/>
      <c r="F88" s="1"/>
      <c r="G88" s="207"/>
      <c r="H88" s="206"/>
      <c r="I88" s="205"/>
      <c r="J88" s="205"/>
      <c r="K88" s="205"/>
      <c r="L88" s="205"/>
    </row>
    <row r="89" spans="1:12">
      <c r="A89" s="163"/>
      <c r="B89" s="1118"/>
      <c r="C89" s="1118"/>
      <c r="D89" s="164"/>
      <c r="E89" s="161"/>
      <c r="F89" s="1"/>
      <c r="G89" s="207"/>
      <c r="H89" s="206"/>
      <c r="I89" s="205"/>
      <c r="J89" s="205"/>
      <c r="K89" s="205"/>
      <c r="L89" s="205"/>
    </row>
    <row r="90" spans="1:12">
      <c r="A90" s="163"/>
      <c r="B90" s="1118"/>
      <c r="C90" s="1118"/>
      <c r="D90" s="164"/>
      <c r="E90" s="161"/>
      <c r="F90" s="1"/>
      <c r="G90" s="207"/>
      <c r="H90" s="206"/>
      <c r="I90" s="205"/>
      <c r="J90" s="205"/>
      <c r="K90" s="205"/>
      <c r="L90" s="204"/>
    </row>
    <row r="91" spans="1:12">
      <c r="A91" s="163"/>
      <c r="B91" s="1118"/>
      <c r="C91" s="1118"/>
      <c r="D91" s="164"/>
      <c r="E91" s="161"/>
      <c r="F91" s="1"/>
      <c r="G91" s="207"/>
      <c r="H91" s="206"/>
      <c r="I91" s="205"/>
      <c r="J91" s="205"/>
      <c r="K91" s="205"/>
      <c r="L91" s="205"/>
    </row>
    <row r="92" spans="1:12">
      <c r="A92" s="163"/>
      <c r="B92" s="1118"/>
      <c r="C92" s="1118"/>
      <c r="D92" s="164"/>
      <c r="E92" s="161"/>
      <c r="F92" s="1"/>
      <c r="G92" s="207"/>
      <c r="H92" s="206"/>
      <c r="I92" s="205"/>
      <c r="J92" s="205"/>
      <c r="K92" s="205"/>
      <c r="L92" s="204"/>
    </row>
    <row r="93" spans="1:12">
      <c r="A93" s="163"/>
      <c r="B93" s="1118"/>
      <c r="C93" s="1118"/>
      <c r="D93" s="164"/>
      <c r="E93" s="161"/>
      <c r="F93" s="1"/>
      <c r="G93" s="207"/>
      <c r="H93" s="206"/>
      <c r="I93" s="205"/>
      <c r="J93" s="205"/>
      <c r="K93" s="205"/>
      <c r="L93" s="205"/>
    </row>
    <row r="94" spans="1:12">
      <c r="A94" s="163"/>
      <c r="B94" s="1118"/>
      <c r="C94" s="1118"/>
      <c r="D94" s="164"/>
      <c r="E94" s="161"/>
      <c r="F94" s="1"/>
      <c r="G94" s="207"/>
      <c r="H94" s="206"/>
      <c r="I94" s="205"/>
      <c r="J94" s="205"/>
      <c r="K94" s="205"/>
      <c r="L94" s="205"/>
    </row>
    <row r="95" spans="1:12">
      <c r="A95" s="163"/>
      <c r="B95" s="1118"/>
      <c r="C95" s="1118"/>
      <c r="D95" s="164"/>
      <c r="E95" s="161"/>
      <c r="F95" s="1"/>
      <c r="G95" s="207"/>
      <c r="H95" s="206"/>
      <c r="I95" s="205"/>
      <c r="J95" s="205"/>
      <c r="K95" s="205"/>
      <c r="L95" s="204"/>
    </row>
    <row r="96" spans="1:12">
      <c r="A96" s="163"/>
      <c r="B96" s="1118"/>
      <c r="C96" s="1118"/>
      <c r="D96" s="164"/>
      <c r="E96" s="161"/>
      <c r="F96" s="1"/>
      <c r="G96" s="207"/>
      <c r="H96" s="206"/>
      <c r="I96" s="205"/>
      <c r="J96" s="205"/>
      <c r="K96" s="205"/>
      <c r="L96" s="205"/>
    </row>
    <row r="97" spans="1:12">
      <c r="A97" s="163"/>
      <c r="B97" s="1118"/>
      <c r="C97" s="1118"/>
      <c r="D97" s="164"/>
      <c r="E97" s="161"/>
      <c r="F97" s="1"/>
      <c r="G97" s="207"/>
      <c r="H97" s="206"/>
      <c r="I97" s="205"/>
      <c r="J97" s="205"/>
      <c r="K97" s="205"/>
      <c r="L97" s="204"/>
    </row>
    <row r="98" spans="1:12">
      <c r="A98" s="163"/>
      <c r="B98" s="1118"/>
      <c r="C98" s="1118"/>
      <c r="D98" s="164"/>
      <c r="E98" s="161"/>
      <c r="F98" s="1"/>
      <c r="G98" s="207"/>
      <c r="H98" s="206"/>
      <c r="I98" s="205"/>
      <c r="J98" s="205"/>
      <c r="K98" s="205"/>
      <c r="L98" s="205"/>
    </row>
    <row r="99" spans="1:12">
      <c r="A99" s="163"/>
      <c r="B99" s="1118"/>
      <c r="C99" s="1118"/>
      <c r="D99" s="164"/>
      <c r="E99" s="161"/>
      <c r="F99" s="1"/>
      <c r="G99" s="207"/>
      <c r="H99" s="206"/>
      <c r="I99" s="205"/>
      <c r="J99" s="205"/>
      <c r="K99" s="205"/>
      <c r="L99" s="205"/>
    </row>
    <row r="100" spans="1:12">
      <c r="A100" s="163"/>
      <c r="B100" s="1118"/>
      <c r="C100" s="1118"/>
      <c r="D100" s="164"/>
      <c r="E100" s="161"/>
      <c r="F100" s="1"/>
      <c r="G100" s="207"/>
      <c r="H100" s="206"/>
      <c r="I100" s="205"/>
      <c r="J100" s="205"/>
      <c r="K100" s="205"/>
      <c r="L100" s="205"/>
    </row>
    <row r="101" spans="1:12">
      <c r="A101" s="163"/>
      <c r="B101" s="1118"/>
      <c r="C101" s="1118"/>
      <c r="D101" s="164"/>
      <c r="E101" s="161"/>
      <c r="F101" s="1"/>
      <c r="G101" s="207"/>
      <c r="H101" s="206"/>
      <c r="I101" s="205"/>
      <c r="J101" s="205"/>
      <c r="K101" s="205"/>
      <c r="L101" s="205"/>
    </row>
    <row r="102" spans="1:12">
      <c r="A102" s="163"/>
      <c r="B102" s="1118"/>
      <c r="C102" s="1118"/>
      <c r="D102" s="164"/>
      <c r="E102" s="161"/>
      <c r="F102" s="1"/>
      <c r="G102" s="207"/>
      <c r="H102" s="206"/>
      <c r="I102" s="205"/>
      <c r="J102" s="205"/>
      <c r="K102" s="205"/>
      <c r="L102" s="205"/>
    </row>
    <row r="103" spans="1:12">
      <c r="A103" s="163"/>
      <c r="B103" s="1118"/>
      <c r="C103" s="1118"/>
      <c r="D103" s="164"/>
      <c r="E103" s="161"/>
      <c r="F103" s="1"/>
      <c r="G103" s="207"/>
      <c r="H103" s="206"/>
      <c r="I103" s="205"/>
      <c r="J103" s="205"/>
      <c r="K103" s="205"/>
      <c r="L103" s="205"/>
    </row>
    <row r="104" spans="1:12">
      <c r="A104" s="163"/>
      <c r="B104" s="1118"/>
      <c r="C104" s="1118"/>
      <c r="D104" s="164"/>
      <c r="E104" s="161"/>
      <c r="F104" s="1"/>
      <c r="G104" s="207"/>
      <c r="H104" s="206"/>
      <c r="I104" s="205"/>
      <c r="J104" s="205"/>
      <c r="K104" s="205"/>
      <c r="L104" s="205"/>
    </row>
    <row r="105" spans="1:12">
      <c r="A105" s="163"/>
      <c r="B105" s="1118"/>
      <c r="C105" s="1118"/>
      <c r="D105" s="164"/>
      <c r="E105" s="161"/>
      <c r="F105" s="1"/>
      <c r="G105" s="207"/>
      <c r="H105" s="206"/>
      <c r="I105" s="205"/>
      <c r="J105" s="205"/>
      <c r="K105" s="205"/>
      <c r="L105" s="205"/>
    </row>
    <row r="106" spans="1:12">
      <c r="A106" s="163"/>
      <c r="B106" s="1118"/>
      <c r="C106" s="1118"/>
      <c r="D106" s="164"/>
      <c r="E106" s="161"/>
      <c r="F106" s="1"/>
      <c r="G106" s="207"/>
      <c r="H106" s="206"/>
      <c r="I106" s="205"/>
      <c r="J106" s="205"/>
      <c r="K106" s="205"/>
      <c r="L106" s="205"/>
    </row>
    <row r="107" spans="1:12">
      <c r="A107" s="163"/>
      <c r="B107" s="1118"/>
      <c r="C107" s="1118"/>
      <c r="D107" s="164"/>
      <c r="E107" s="161"/>
      <c r="F107" s="1"/>
      <c r="G107" s="207"/>
      <c r="H107" s="206"/>
      <c r="I107" s="205"/>
      <c r="J107" s="205"/>
      <c r="K107" s="205"/>
      <c r="L107" s="205"/>
    </row>
    <row r="108" spans="1:12">
      <c r="A108" s="163"/>
      <c r="B108" s="1118"/>
      <c r="C108" s="1118"/>
      <c r="D108" s="164"/>
      <c r="E108" s="161"/>
      <c r="F108" s="1"/>
      <c r="G108" s="207"/>
      <c r="H108" s="206"/>
      <c r="I108" s="205"/>
      <c r="J108" s="205"/>
      <c r="K108" s="205"/>
      <c r="L108" s="204"/>
    </row>
    <row r="109" spans="1:12">
      <c r="A109" s="163"/>
      <c r="B109" s="1118"/>
      <c r="C109" s="1118"/>
      <c r="D109" s="164"/>
      <c r="E109" s="161"/>
      <c r="F109" s="1"/>
      <c r="G109" s="207"/>
      <c r="H109" s="206"/>
      <c r="I109" s="205"/>
      <c r="J109" s="205"/>
      <c r="K109" s="205"/>
      <c r="L109" s="205"/>
    </row>
    <row r="110" spans="1:12">
      <c r="A110" s="163"/>
      <c r="B110" s="1118"/>
      <c r="C110" s="1118"/>
      <c r="D110" s="164"/>
      <c r="E110" s="161"/>
      <c r="F110" s="1"/>
      <c r="G110" s="207"/>
      <c r="H110" s="206"/>
      <c r="I110" s="205"/>
      <c r="J110" s="205"/>
      <c r="K110" s="205"/>
      <c r="L110" s="204"/>
    </row>
    <row r="111" spans="1:12">
      <c r="A111" s="163"/>
      <c r="B111" s="1118"/>
      <c r="C111" s="1118"/>
      <c r="D111" s="164"/>
      <c r="E111" s="161"/>
      <c r="F111" s="1"/>
      <c r="G111" s="207"/>
      <c r="H111" s="206"/>
      <c r="I111" s="205"/>
      <c r="J111" s="205"/>
      <c r="K111" s="205"/>
      <c r="L111" s="205"/>
    </row>
    <row r="112" spans="1:12">
      <c r="A112" s="163"/>
      <c r="B112" s="1118"/>
      <c r="C112" s="1118"/>
      <c r="D112" s="164"/>
      <c r="E112" s="161"/>
      <c r="F112" s="1"/>
      <c r="G112" s="207"/>
      <c r="H112" s="206"/>
      <c r="I112" s="205"/>
      <c r="J112" s="205"/>
      <c r="K112" s="205"/>
      <c r="L112" s="205"/>
    </row>
    <row r="113" spans="1:12">
      <c r="A113" s="163"/>
      <c r="B113" s="1118"/>
      <c r="C113" s="1118"/>
      <c r="D113" s="164"/>
      <c r="E113" s="161"/>
      <c r="F113" s="1"/>
      <c r="G113" s="207"/>
      <c r="H113" s="206"/>
      <c r="I113" s="205"/>
      <c r="J113" s="205"/>
      <c r="K113" s="205"/>
      <c r="L113" s="204"/>
    </row>
    <row r="114" spans="1:12">
      <c r="A114" s="163"/>
      <c r="B114" s="1118"/>
      <c r="C114" s="1118"/>
      <c r="D114" s="164"/>
      <c r="E114" s="161"/>
      <c r="F114" s="1"/>
      <c r="G114" s="207"/>
      <c r="H114" s="206"/>
      <c r="I114" s="205"/>
      <c r="J114" s="205"/>
      <c r="K114" s="205"/>
      <c r="L114" s="205"/>
    </row>
    <row r="115" spans="1:12">
      <c r="A115" s="163"/>
      <c r="B115" s="1118"/>
      <c r="C115" s="1118"/>
      <c r="D115" s="164"/>
      <c r="E115" s="161"/>
      <c r="F115" s="1"/>
      <c r="G115" s="207"/>
      <c r="H115" s="206"/>
      <c r="I115" s="205"/>
      <c r="J115" s="205"/>
      <c r="K115" s="205"/>
      <c r="L115" s="204"/>
    </row>
    <row r="116" spans="1:12">
      <c r="A116" s="163"/>
      <c r="B116" s="1118"/>
      <c r="C116" s="1118"/>
      <c r="D116" s="164"/>
      <c r="E116" s="161"/>
      <c r="F116" s="1"/>
      <c r="G116" s="207"/>
      <c r="H116" s="206"/>
      <c r="I116" s="205"/>
      <c r="J116" s="205"/>
      <c r="K116" s="205"/>
      <c r="L116" s="205"/>
    </row>
    <row r="117" spans="1:12">
      <c r="A117" s="163"/>
      <c r="B117" s="1118"/>
      <c r="C117" s="1118"/>
      <c r="D117" s="164"/>
      <c r="E117" s="161"/>
      <c r="F117" s="1"/>
      <c r="G117" s="207"/>
      <c r="H117" s="206"/>
      <c r="I117" s="205"/>
      <c r="J117" s="205"/>
      <c r="K117" s="205"/>
      <c r="L117" s="205"/>
    </row>
    <row r="118" spans="1:12">
      <c r="A118" s="163"/>
      <c r="B118" s="1118"/>
      <c r="C118" s="1118"/>
      <c r="D118" s="164"/>
      <c r="E118" s="161"/>
      <c r="F118" s="1"/>
      <c r="G118" s="207"/>
      <c r="H118" s="206"/>
      <c r="I118" s="205"/>
      <c r="J118" s="205"/>
      <c r="K118" s="205"/>
      <c r="L118" s="204"/>
    </row>
    <row r="119" spans="1:12">
      <c r="A119" s="163"/>
      <c r="B119" s="1118"/>
      <c r="C119" s="1118"/>
      <c r="D119" s="164"/>
      <c r="E119" s="161"/>
      <c r="F119" s="1"/>
      <c r="G119" s="207"/>
      <c r="H119" s="206"/>
      <c r="I119" s="205"/>
      <c r="J119" s="205"/>
      <c r="K119" s="205"/>
      <c r="L119" s="205"/>
    </row>
    <row r="120" spans="1:12">
      <c r="A120" s="163"/>
      <c r="B120" s="1118"/>
      <c r="C120" s="1118"/>
      <c r="D120" s="164"/>
      <c r="E120" s="161"/>
      <c r="F120" s="1"/>
      <c r="G120" s="207"/>
      <c r="H120" s="206"/>
      <c r="I120" s="205"/>
      <c r="J120" s="205"/>
      <c r="K120" s="205"/>
      <c r="L120" s="204"/>
    </row>
    <row r="121" spans="1:12">
      <c r="A121" s="163"/>
      <c r="B121" s="1118"/>
      <c r="C121" s="1118"/>
      <c r="D121" s="164"/>
      <c r="E121" s="161"/>
      <c r="F121" s="1"/>
      <c r="G121" s="207"/>
      <c r="H121" s="206"/>
      <c r="I121" s="205"/>
      <c r="J121" s="205"/>
      <c r="K121" s="205"/>
      <c r="L121" s="205"/>
    </row>
    <row r="122" spans="1:12">
      <c r="A122" s="163"/>
      <c r="B122" s="1118"/>
      <c r="C122" s="1118"/>
      <c r="D122" s="164"/>
      <c r="E122" s="161"/>
      <c r="F122" s="1"/>
      <c r="G122" s="207"/>
      <c r="H122" s="206"/>
      <c r="I122" s="205"/>
      <c r="J122" s="205"/>
      <c r="K122" s="205"/>
      <c r="L122" s="205"/>
    </row>
    <row r="123" spans="1:12">
      <c r="A123" s="163"/>
      <c r="B123" s="1118"/>
      <c r="C123" s="1118"/>
      <c r="D123" s="164"/>
      <c r="E123" s="161"/>
      <c r="F123" s="1"/>
      <c r="G123" s="207"/>
      <c r="H123" s="206"/>
      <c r="I123" s="205"/>
      <c r="J123" s="205"/>
      <c r="K123" s="205"/>
      <c r="L123" s="205"/>
    </row>
    <row r="124" spans="1:12">
      <c r="A124" s="163"/>
      <c r="B124" s="1118"/>
      <c r="C124" s="1118"/>
      <c r="D124" s="164"/>
      <c r="E124" s="161"/>
      <c r="F124" s="1"/>
      <c r="G124" s="207"/>
      <c r="H124" s="206"/>
      <c r="I124" s="205"/>
      <c r="J124" s="205"/>
      <c r="K124" s="205"/>
      <c r="L124" s="205"/>
    </row>
    <row r="125" spans="1:12">
      <c r="A125" s="163"/>
      <c r="B125" s="1118"/>
      <c r="C125" s="1118"/>
      <c r="D125" s="164"/>
      <c r="E125" s="161"/>
      <c r="F125" s="1"/>
      <c r="G125" s="207"/>
      <c r="H125" s="206"/>
      <c r="I125" s="205"/>
      <c r="J125" s="205"/>
      <c r="K125" s="205"/>
      <c r="L125" s="205"/>
    </row>
    <row r="126" spans="1:12">
      <c r="A126" s="163"/>
      <c r="B126" s="1118"/>
      <c r="C126" s="1118"/>
      <c r="D126" s="164"/>
      <c r="E126" s="161"/>
      <c r="F126" s="1"/>
      <c r="G126" s="207"/>
      <c r="H126" s="206"/>
      <c r="I126" s="205"/>
      <c r="J126" s="205"/>
      <c r="K126" s="205"/>
      <c r="L126" s="205"/>
    </row>
    <row r="127" spans="1:12">
      <c r="A127" s="163"/>
      <c r="B127" s="1118"/>
      <c r="C127" s="1118"/>
      <c r="D127" s="164"/>
      <c r="E127" s="161"/>
      <c r="F127" s="1"/>
      <c r="G127" s="207"/>
      <c r="H127" s="206"/>
      <c r="I127" s="205"/>
      <c r="J127" s="205"/>
      <c r="K127" s="205"/>
      <c r="L127" s="205"/>
    </row>
    <row r="128" spans="1:12">
      <c r="A128" s="163"/>
      <c r="B128" s="1118"/>
      <c r="C128" s="1118"/>
      <c r="D128" s="164"/>
      <c r="E128" s="161"/>
      <c r="F128" s="1"/>
      <c r="G128" s="207"/>
      <c r="H128" s="206"/>
      <c r="I128" s="205"/>
      <c r="J128" s="205"/>
      <c r="K128" s="205"/>
      <c r="L128" s="205"/>
    </row>
    <row r="129" spans="1:12">
      <c r="A129" s="163"/>
      <c r="B129" s="1118"/>
      <c r="C129" s="1118"/>
      <c r="D129" s="164"/>
      <c r="E129" s="161"/>
      <c r="F129" s="1"/>
      <c r="G129" s="207"/>
      <c r="H129" s="206"/>
      <c r="I129" s="205"/>
      <c r="J129" s="205"/>
      <c r="K129" s="205"/>
      <c r="L129" s="205"/>
    </row>
    <row r="130" spans="1:12">
      <c r="A130" s="163"/>
      <c r="B130" s="1118"/>
      <c r="C130" s="1118"/>
      <c r="D130" s="164"/>
      <c r="E130" s="161"/>
      <c r="F130" s="1"/>
      <c r="G130" s="207"/>
      <c r="H130" s="206"/>
      <c r="I130" s="205"/>
      <c r="J130" s="205"/>
      <c r="K130" s="205"/>
      <c r="L130" s="205"/>
    </row>
    <row r="131" spans="1:12">
      <c r="A131" s="163"/>
      <c r="B131" s="1118"/>
      <c r="C131" s="1118"/>
      <c r="D131" s="164"/>
      <c r="E131" s="161"/>
      <c r="F131" s="1"/>
      <c r="G131" s="207"/>
      <c r="H131" s="206"/>
      <c r="I131" s="205"/>
      <c r="J131" s="205"/>
      <c r="K131" s="205"/>
      <c r="L131" s="204"/>
    </row>
    <row r="132" spans="1:12">
      <c r="A132" s="163"/>
      <c r="B132" s="1118"/>
      <c r="C132" s="1118"/>
      <c r="D132" s="164"/>
      <c r="E132" s="161"/>
      <c r="F132" s="1"/>
      <c r="G132" s="207"/>
      <c r="H132" s="206"/>
      <c r="I132" s="205"/>
      <c r="J132" s="205"/>
      <c r="K132" s="205"/>
      <c r="L132" s="204"/>
    </row>
    <row r="133" spans="1:12">
      <c r="A133" s="163"/>
      <c r="B133" s="1118"/>
      <c r="C133" s="1118"/>
      <c r="D133" s="164"/>
      <c r="E133" s="161"/>
      <c r="F133" s="1"/>
      <c r="G133" s="207"/>
      <c r="H133" s="206"/>
      <c r="I133" s="205"/>
      <c r="J133" s="205"/>
      <c r="K133" s="205"/>
      <c r="L133" s="204"/>
    </row>
    <row r="134" spans="1:12">
      <c r="A134" s="163"/>
      <c r="B134" s="1118"/>
      <c r="C134" s="1118"/>
      <c r="D134" s="164"/>
      <c r="E134" s="161"/>
      <c r="F134" s="1"/>
      <c r="G134" s="207"/>
      <c r="H134" s="206"/>
      <c r="I134" s="205"/>
      <c r="J134" s="205"/>
      <c r="K134" s="205"/>
      <c r="L134" s="204"/>
    </row>
    <row r="135" spans="1:12">
      <c r="A135" s="163"/>
      <c r="B135" s="1118"/>
      <c r="C135" s="1118"/>
      <c r="D135" s="164"/>
      <c r="E135" s="161"/>
      <c r="F135" s="1"/>
      <c r="G135" s="1"/>
      <c r="H135" s="1"/>
      <c r="I135" s="1"/>
      <c r="J135" s="1"/>
      <c r="K135" s="1"/>
      <c r="L135" s="1"/>
    </row>
    <row r="136" spans="1:12">
      <c r="A136" s="163"/>
      <c r="B136" s="1118"/>
      <c r="C136" s="1118"/>
      <c r="D136" s="164"/>
      <c r="E136" s="161"/>
      <c r="F136" s="1"/>
      <c r="G136" s="1"/>
      <c r="H136" s="1"/>
      <c r="I136" s="1"/>
      <c r="J136" s="1"/>
      <c r="K136" s="1"/>
      <c r="L136" s="1"/>
    </row>
    <row r="137" spans="1:12">
      <c r="A137" s="163"/>
      <c r="B137" s="1118"/>
      <c r="C137" s="1118"/>
      <c r="D137" s="164"/>
      <c r="E137" s="161"/>
      <c r="F137" s="1"/>
      <c r="G137" s="1"/>
      <c r="H137" s="1"/>
      <c r="I137" s="1"/>
      <c r="J137" s="1"/>
      <c r="K137" s="1"/>
      <c r="L137" s="1"/>
    </row>
    <row r="138" spans="1:12">
      <c r="A138" s="163"/>
      <c r="B138" s="1118"/>
      <c r="C138" s="1118"/>
      <c r="D138" s="164"/>
      <c r="E138" s="161"/>
      <c r="F138" s="1"/>
      <c r="G138" s="1"/>
      <c r="H138" s="1"/>
      <c r="I138" s="1"/>
      <c r="J138" s="1"/>
      <c r="K138" s="1"/>
      <c r="L138" s="1"/>
    </row>
    <row r="139" spans="1:12">
      <c r="A139" s="163"/>
      <c r="B139" s="1118"/>
      <c r="C139" s="1118"/>
      <c r="D139" s="164"/>
      <c r="E139" s="161"/>
      <c r="F139" s="1"/>
      <c r="G139" s="1"/>
      <c r="H139" s="1"/>
      <c r="I139" s="1"/>
      <c r="J139" s="1"/>
      <c r="K139" s="1"/>
      <c r="L139" s="1"/>
    </row>
    <row r="140" spans="1:12">
      <c r="A140" s="163"/>
      <c r="B140" s="1118"/>
      <c r="C140" s="1118"/>
      <c r="D140" s="164"/>
      <c r="E140" s="161"/>
      <c r="F140" s="1"/>
      <c r="G140" s="1"/>
      <c r="H140" s="1"/>
      <c r="I140" s="1"/>
      <c r="J140" s="1"/>
      <c r="K140" s="1"/>
      <c r="L140" s="1"/>
    </row>
    <row r="141" spans="1:12">
      <c r="A141" s="163"/>
      <c r="B141" s="1118"/>
      <c r="C141" s="1118"/>
      <c r="D141" s="164"/>
      <c r="E141" s="161"/>
      <c r="F141" s="1"/>
      <c r="G141" s="1"/>
      <c r="H141" s="1"/>
      <c r="I141" s="1"/>
      <c r="J141" s="1"/>
      <c r="K141" s="1"/>
      <c r="L141" s="1"/>
    </row>
    <row r="142" spans="1:12">
      <c r="A142" s="163"/>
      <c r="B142" s="1118"/>
      <c r="C142" s="1118"/>
      <c r="D142" s="164"/>
      <c r="E142" s="161"/>
      <c r="F142" s="1"/>
      <c r="G142" s="1"/>
      <c r="H142" s="1"/>
      <c r="I142" s="1"/>
      <c r="J142" s="1"/>
      <c r="K142" s="1"/>
      <c r="L142" s="1"/>
    </row>
    <row r="143" spans="1:12">
      <c r="A143" s="163"/>
      <c r="B143" s="1118"/>
      <c r="C143" s="1118"/>
      <c r="D143" s="164"/>
      <c r="E143" s="161"/>
      <c r="F143" s="1"/>
      <c r="G143" s="1"/>
      <c r="H143" s="1"/>
      <c r="I143" s="1"/>
      <c r="J143" s="1"/>
      <c r="K143" s="1"/>
      <c r="L143" s="1"/>
    </row>
    <row r="144" spans="1:12">
      <c r="A144" s="163"/>
      <c r="B144" s="1118"/>
      <c r="C144" s="1118"/>
      <c r="D144" s="164"/>
      <c r="E144" s="161"/>
      <c r="F144" s="1"/>
      <c r="G144" s="1"/>
      <c r="H144" s="1"/>
      <c r="I144" s="1"/>
      <c r="J144" s="1"/>
      <c r="K144" s="1"/>
      <c r="L144" s="1"/>
    </row>
    <row r="145" spans="1:12">
      <c r="A145" s="163"/>
      <c r="B145" s="1118"/>
      <c r="C145" s="1118"/>
      <c r="D145" s="164"/>
      <c r="E145" s="161"/>
      <c r="F145" s="1"/>
      <c r="G145" s="1"/>
      <c r="H145" s="1"/>
      <c r="I145" s="1"/>
      <c r="J145" s="1"/>
      <c r="K145" s="1"/>
      <c r="L145" s="1"/>
    </row>
    <row r="146" spans="1:12">
      <c r="A146" s="163"/>
      <c r="B146" s="1118"/>
      <c r="C146" s="1118"/>
      <c r="D146" s="164"/>
      <c r="E146" s="161"/>
      <c r="F146" s="1"/>
      <c r="G146" s="1"/>
      <c r="H146" s="1"/>
      <c r="I146" s="1"/>
      <c r="J146" s="1"/>
      <c r="K146" s="1"/>
      <c r="L146" s="1"/>
    </row>
    <row r="147" spans="1:12">
      <c r="A147" s="163"/>
      <c r="B147" s="1118"/>
      <c r="C147" s="1118"/>
      <c r="D147" s="164"/>
      <c r="E147" s="161"/>
      <c r="F147" s="1"/>
      <c r="G147" s="1"/>
      <c r="H147" s="1"/>
      <c r="I147" s="1"/>
      <c r="J147" s="1"/>
      <c r="K147" s="1"/>
      <c r="L147" s="1"/>
    </row>
    <row r="148" spans="1:12">
      <c r="A148" s="163"/>
      <c r="B148" s="1118"/>
      <c r="C148" s="1118"/>
      <c r="D148" s="164"/>
      <c r="E148" s="161"/>
      <c r="F148" s="1"/>
      <c r="G148" s="1"/>
      <c r="H148" s="1"/>
      <c r="I148" s="1"/>
      <c r="J148" s="1"/>
      <c r="K148" s="1"/>
      <c r="L148" s="1"/>
    </row>
    <row r="149" spans="1:12">
      <c r="A149" s="163"/>
      <c r="B149" s="1118"/>
      <c r="C149" s="1118"/>
      <c r="D149" s="164"/>
      <c r="E149" s="161"/>
      <c r="F149" s="1"/>
      <c r="G149" s="1"/>
      <c r="H149" s="1"/>
      <c r="I149" s="1"/>
      <c r="J149" s="1"/>
      <c r="K149" s="1"/>
      <c r="L149" s="1"/>
    </row>
    <row r="150" spans="1:12">
      <c r="A150" s="163"/>
      <c r="B150" s="1118"/>
      <c r="C150" s="1118"/>
      <c r="D150" s="164"/>
      <c r="E150" s="161"/>
      <c r="F150" s="1"/>
      <c r="G150" s="1"/>
      <c r="H150" s="1"/>
      <c r="I150" s="1"/>
      <c r="J150" s="1"/>
      <c r="K150" s="1"/>
      <c r="L150" s="1"/>
    </row>
    <row r="151" spans="1:12">
      <c r="A151" s="163"/>
      <c r="B151" s="1118"/>
      <c r="C151" s="1118"/>
      <c r="D151" s="164"/>
      <c r="E151" s="161"/>
      <c r="F151" s="1"/>
      <c r="G151" s="1"/>
      <c r="H151" s="1"/>
      <c r="I151" s="1"/>
      <c r="J151" s="1"/>
      <c r="K151" s="1"/>
      <c r="L151" s="1"/>
    </row>
    <row r="152" spans="1:12">
      <c r="A152" s="163"/>
      <c r="B152" s="1118"/>
      <c r="C152" s="1118"/>
      <c r="D152" s="164"/>
      <c r="E152" s="161"/>
      <c r="F152" s="1"/>
      <c r="G152" s="1"/>
      <c r="H152" s="1"/>
      <c r="I152" s="1"/>
      <c r="J152" s="1"/>
      <c r="K152" s="1"/>
      <c r="L152" s="1"/>
    </row>
    <row r="153" spans="1:12">
      <c r="A153" s="163"/>
      <c r="B153" s="1118"/>
      <c r="C153" s="1118"/>
      <c r="D153" s="164"/>
      <c r="E153" s="161"/>
      <c r="F153" s="1"/>
      <c r="G153" s="1"/>
      <c r="H153" s="1"/>
      <c r="I153" s="1"/>
      <c r="J153" s="1"/>
      <c r="K153" s="1"/>
      <c r="L153" s="1"/>
    </row>
    <row r="154" spans="1:12">
      <c r="A154" s="163"/>
      <c r="B154" s="1118"/>
      <c r="C154" s="1118"/>
      <c r="D154" s="164"/>
      <c r="E154" s="161"/>
      <c r="F154" s="1"/>
      <c r="G154" s="1"/>
      <c r="H154" s="1"/>
      <c r="I154" s="1"/>
      <c r="J154" s="1"/>
      <c r="K154" s="1"/>
      <c r="L154" s="1"/>
    </row>
    <row r="155" spans="1:12">
      <c r="A155" s="163"/>
      <c r="B155" s="1118"/>
      <c r="C155" s="1118"/>
      <c r="D155" s="164"/>
      <c r="E155" s="161"/>
      <c r="F155" s="1"/>
      <c r="G155" s="1"/>
      <c r="H155" s="1"/>
      <c r="I155" s="1"/>
      <c r="J155" s="1"/>
      <c r="K155" s="1"/>
      <c r="L155" s="1"/>
    </row>
    <row r="156" spans="1:12">
      <c r="A156" s="163"/>
      <c r="B156" s="1118"/>
      <c r="C156" s="1118"/>
      <c r="D156" s="164"/>
      <c r="E156" s="161"/>
      <c r="F156" s="1"/>
      <c r="G156" s="1"/>
      <c r="H156" s="1"/>
      <c r="I156" s="1"/>
      <c r="J156" s="1"/>
      <c r="K156" s="1"/>
      <c r="L156" s="1"/>
    </row>
    <row r="157" spans="1:12">
      <c r="A157" s="163"/>
      <c r="B157" s="1118"/>
      <c r="C157" s="1118"/>
      <c r="D157" s="164"/>
      <c r="E157" s="161"/>
      <c r="F157" s="1"/>
      <c r="G157" s="1"/>
      <c r="H157" s="1"/>
      <c r="I157" s="1"/>
      <c r="J157" s="1"/>
      <c r="K157" s="1"/>
      <c r="L157" s="1"/>
    </row>
    <row r="158" spans="1:12">
      <c r="A158" s="163"/>
      <c r="B158" s="1118"/>
      <c r="C158" s="1118"/>
      <c r="D158" s="164"/>
      <c r="E158" s="161"/>
      <c r="F158" s="1"/>
      <c r="G158" s="1"/>
      <c r="H158" s="1"/>
      <c r="I158" s="1"/>
      <c r="J158" s="1"/>
      <c r="K158" s="1"/>
      <c r="L158" s="1"/>
    </row>
    <row r="159" spans="1:12">
      <c r="A159" s="163"/>
      <c r="B159" s="1118"/>
      <c r="C159" s="1118"/>
      <c r="D159" s="164"/>
      <c r="E159" s="161"/>
      <c r="F159" s="1"/>
      <c r="G159" s="1"/>
      <c r="H159" s="1"/>
      <c r="I159" s="1"/>
      <c r="J159" s="1"/>
      <c r="K159" s="1"/>
      <c r="L159" s="1"/>
    </row>
    <row r="160" spans="1:12">
      <c r="A160" s="163"/>
      <c r="B160" s="1118"/>
      <c r="C160" s="1118"/>
      <c r="D160" s="164"/>
      <c r="E160" s="161"/>
      <c r="F160" s="1"/>
      <c r="G160" s="1"/>
      <c r="H160" s="1"/>
      <c r="I160" s="1"/>
      <c r="J160" s="1"/>
      <c r="K160" s="1"/>
      <c r="L160" s="1"/>
    </row>
    <row r="161" spans="1:12">
      <c r="A161" s="163"/>
      <c r="B161" s="1118"/>
      <c r="C161" s="1118"/>
      <c r="D161" s="164"/>
      <c r="E161" s="161"/>
      <c r="F161" s="1"/>
      <c r="G161" s="1"/>
      <c r="H161" s="1"/>
      <c r="I161" s="1"/>
      <c r="J161" s="1"/>
      <c r="K161" s="1"/>
      <c r="L161" s="1"/>
    </row>
    <row r="162" spans="1:12">
      <c r="A162" s="163"/>
      <c r="B162" s="1118"/>
      <c r="C162" s="1118"/>
      <c r="D162" s="164"/>
      <c r="E162" s="161"/>
      <c r="F162" s="1"/>
      <c r="G162" s="1"/>
      <c r="H162" s="1"/>
      <c r="I162" s="1"/>
      <c r="J162" s="1"/>
      <c r="K162" s="1"/>
      <c r="L162" s="1"/>
    </row>
    <row r="163" spans="1:12">
      <c r="A163" s="163"/>
      <c r="B163" s="1118"/>
      <c r="C163" s="1118"/>
      <c r="D163" s="164"/>
      <c r="E163" s="161"/>
      <c r="F163" s="1"/>
      <c r="G163" s="1"/>
      <c r="H163" s="1"/>
      <c r="I163" s="1"/>
      <c r="J163" s="1"/>
      <c r="K163" s="1"/>
      <c r="L163" s="1"/>
    </row>
    <row r="164" spans="1:12">
      <c r="A164" s="163"/>
      <c r="B164" s="1118"/>
      <c r="C164" s="1118"/>
      <c r="D164" s="164"/>
      <c r="E164" s="161"/>
      <c r="F164" s="1"/>
      <c r="G164" s="1"/>
      <c r="H164" s="1"/>
      <c r="I164" s="1"/>
      <c r="J164" s="1"/>
      <c r="K164" s="1"/>
      <c r="L164" s="1"/>
    </row>
    <row r="165" spans="1:12">
      <c r="A165" s="163"/>
      <c r="B165" s="1118"/>
      <c r="C165" s="1118"/>
      <c r="D165" s="164"/>
      <c r="E165" s="161"/>
      <c r="F165" s="1"/>
      <c r="G165" s="1"/>
      <c r="H165" s="1"/>
      <c r="I165" s="1"/>
      <c r="J165" s="1"/>
      <c r="K165" s="1"/>
      <c r="L165" s="1"/>
    </row>
    <row r="166" spans="1:12">
      <c r="A166" s="163"/>
      <c r="B166" s="1118"/>
      <c r="C166" s="1118"/>
      <c r="D166" s="164"/>
      <c r="E166" s="161"/>
      <c r="F166" s="1"/>
      <c r="G166" s="1"/>
      <c r="H166" s="1"/>
      <c r="I166" s="1"/>
      <c r="J166" s="1"/>
      <c r="K166" s="1"/>
      <c r="L166" s="1"/>
    </row>
    <row r="167" spans="1:12">
      <c r="A167" s="163"/>
      <c r="B167" s="1118"/>
      <c r="C167" s="1118"/>
      <c r="D167" s="164"/>
      <c r="E167" s="161"/>
      <c r="F167" s="1"/>
      <c r="G167" s="1"/>
      <c r="H167" s="1"/>
      <c r="I167" s="1"/>
      <c r="J167" s="1"/>
      <c r="K167" s="1"/>
      <c r="L167" s="1"/>
    </row>
    <row r="168" spans="1:12">
      <c r="A168" s="163"/>
      <c r="B168" s="1118"/>
      <c r="C168" s="1118"/>
      <c r="D168" s="164"/>
      <c r="E168" s="161"/>
      <c r="F168" s="1"/>
      <c r="G168" s="1"/>
      <c r="H168" s="1"/>
      <c r="I168" s="1"/>
      <c r="J168" s="1"/>
      <c r="K168" s="1"/>
      <c r="L168" s="1"/>
    </row>
    <row r="169" spans="1:12">
      <c r="A169" s="163"/>
      <c r="B169" s="1118"/>
      <c r="C169" s="1118"/>
      <c r="D169" s="164"/>
      <c r="E169" s="161"/>
      <c r="F169" s="1"/>
      <c r="G169" s="1"/>
      <c r="H169" s="1"/>
      <c r="I169" s="1"/>
      <c r="J169" s="1"/>
      <c r="K169" s="1"/>
      <c r="L169" s="1"/>
    </row>
    <row r="170" spans="1:12">
      <c r="A170" s="163"/>
      <c r="B170" s="1118"/>
      <c r="C170" s="1118"/>
      <c r="D170" s="164"/>
      <c r="E170" s="161"/>
      <c r="F170" s="1"/>
      <c r="G170" s="1"/>
      <c r="H170" s="1"/>
      <c r="I170" s="1"/>
      <c r="J170" s="1"/>
      <c r="K170" s="1"/>
      <c r="L170" s="1"/>
    </row>
    <row r="171" spans="1:12">
      <c r="A171" s="163"/>
      <c r="B171" s="1118"/>
      <c r="C171" s="1118"/>
      <c r="D171" s="164"/>
      <c r="E171" s="161"/>
      <c r="F171" s="1"/>
      <c r="G171" s="1"/>
      <c r="H171" s="1"/>
      <c r="I171" s="1"/>
      <c r="J171" s="1"/>
      <c r="K171" s="1"/>
      <c r="L171" s="1"/>
    </row>
    <row r="172" spans="1:12">
      <c r="A172" s="163"/>
      <c r="B172" s="1118"/>
      <c r="C172" s="1118"/>
      <c r="D172" s="164"/>
      <c r="E172" s="161"/>
      <c r="F172" s="1"/>
      <c r="G172" s="1"/>
      <c r="H172" s="1"/>
      <c r="I172" s="1"/>
      <c r="J172" s="1"/>
      <c r="K172" s="1"/>
      <c r="L172" s="1"/>
    </row>
    <row r="173" spans="1:12">
      <c r="A173" s="163"/>
      <c r="B173" s="1118"/>
      <c r="C173" s="1118"/>
      <c r="D173" s="164"/>
      <c r="E173" s="161"/>
      <c r="F173" s="1"/>
      <c r="G173" s="1"/>
      <c r="H173" s="1"/>
      <c r="I173" s="1"/>
      <c r="J173" s="1"/>
      <c r="K173" s="1"/>
      <c r="L173" s="1"/>
    </row>
    <row r="174" spans="1:12">
      <c r="A174" s="163"/>
      <c r="B174" s="1118"/>
      <c r="C174" s="1118"/>
      <c r="D174" s="164"/>
      <c r="E174" s="161"/>
      <c r="F174" s="1"/>
      <c r="G174" s="1"/>
      <c r="H174" s="1"/>
      <c r="I174" s="1"/>
      <c r="J174" s="1"/>
      <c r="K174" s="1"/>
      <c r="L174" s="1"/>
    </row>
    <row r="175" spans="1:12">
      <c r="A175" s="163"/>
      <c r="B175" s="1118"/>
      <c r="C175" s="1118"/>
      <c r="D175" s="164"/>
      <c r="E175" s="161"/>
      <c r="F175" s="1"/>
      <c r="G175" s="1"/>
      <c r="H175" s="1"/>
      <c r="I175" s="1"/>
      <c r="J175" s="1"/>
      <c r="K175" s="1"/>
      <c r="L175" s="1"/>
    </row>
    <row r="176" spans="1:12">
      <c r="A176" s="163"/>
      <c r="B176" s="1118"/>
      <c r="C176" s="1118"/>
      <c r="D176" s="164"/>
      <c r="E176" s="161"/>
      <c r="F176" s="1"/>
      <c r="G176" s="1"/>
      <c r="H176" s="1"/>
      <c r="I176" s="1"/>
      <c r="J176" s="1"/>
      <c r="K176" s="1"/>
      <c r="L176" s="1"/>
    </row>
    <row r="177" spans="1:12">
      <c r="A177" s="163"/>
      <c r="B177" s="1118"/>
      <c r="C177" s="1118"/>
      <c r="D177" s="164"/>
      <c r="E177" s="161"/>
      <c r="F177" s="1"/>
      <c r="G177" s="1"/>
      <c r="H177" s="1"/>
      <c r="I177" s="1"/>
      <c r="J177" s="1"/>
      <c r="K177" s="1"/>
      <c r="L177" s="1"/>
    </row>
    <row r="178" spans="1:12">
      <c r="A178" s="163"/>
      <c r="B178" s="1118"/>
      <c r="C178" s="1118"/>
      <c r="D178" s="164"/>
      <c r="E178" s="161"/>
      <c r="F178" s="1"/>
      <c r="G178" s="1"/>
      <c r="H178" s="1"/>
      <c r="I178" s="1"/>
      <c r="J178" s="1"/>
      <c r="K178" s="1"/>
      <c r="L178" s="1"/>
    </row>
    <row r="179" spans="1:12">
      <c r="A179" s="163"/>
      <c r="B179" s="1118"/>
      <c r="C179" s="1118"/>
      <c r="D179" s="164"/>
      <c r="E179" s="161"/>
      <c r="F179" s="1"/>
      <c r="G179" s="1"/>
      <c r="H179" s="1"/>
      <c r="I179" s="1"/>
      <c r="J179" s="1"/>
      <c r="K179" s="1"/>
      <c r="L179" s="1"/>
    </row>
    <row r="180" spans="1:12">
      <c r="A180" s="2"/>
      <c r="B180" s="2"/>
      <c r="C180" s="2"/>
      <c r="D180" s="2"/>
      <c r="E180" s="2"/>
      <c r="F180" s="1"/>
      <c r="G180" s="1"/>
      <c r="H180" s="1"/>
      <c r="I180" s="1"/>
      <c r="J180" s="1"/>
      <c r="K180" s="1"/>
      <c r="L180" s="1"/>
    </row>
    <row r="181" spans="1:12">
      <c r="A181" s="2"/>
      <c r="B181" s="2"/>
      <c r="C181" s="2"/>
      <c r="D181" s="2"/>
      <c r="E181" s="2"/>
      <c r="F181" s="1"/>
      <c r="G181" s="1"/>
      <c r="H181" s="1"/>
      <c r="I181" s="1"/>
      <c r="J181" s="1"/>
      <c r="K181" s="1"/>
      <c r="L181" s="1"/>
    </row>
    <row r="182" spans="1:12">
      <c r="A182" s="2"/>
      <c r="B182" s="2"/>
      <c r="C182" s="2"/>
      <c r="D182" s="2"/>
      <c r="E182" s="2"/>
      <c r="F182" s="1"/>
      <c r="G182" s="1"/>
      <c r="H182" s="1"/>
      <c r="I182" s="1"/>
      <c r="J182" s="1"/>
      <c r="K182" s="1"/>
      <c r="L182" s="1"/>
    </row>
    <row r="183" spans="1:12">
      <c r="A183" s="2"/>
      <c r="B183" s="2"/>
      <c r="C183" s="2"/>
      <c r="D183" s="2"/>
      <c r="E183" s="2"/>
      <c r="F183" s="1"/>
      <c r="G183" s="1"/>
      <c r="H183" s="1"/>
      <c r="I183" s="1"/>
      <c r="J183" s="1"/>
      <c r="K183" s="1"/>
      <c r="L183" s="1"/>
    </row>
    <row r="184" spans="1:12">
      <c r="A184" s="2"/>
      <c r="B184" s="2"/>
      <c r="C184" s="2"/>
      <c r="D184" s="2"/>
      <c r="E184" s="2"/>
      <c r="F184" s="1"/>
      <c r="G184" s="1"/>
      <c r="H184" s="1"/>
      <c r="I184" s="1"/>
      <c r="J184" s="1"/>
      <c r="K184" s="1"/>
      <c r="L184" s="1"/>
    </row>
    <row r="185" spans="1:12">
      <c r="A185" s="2"/>
      <c r="B185" s="2"/>
      <c r="C185" s="2"/>
      <c r="D185" s="2"/>
      <c r="E185" s="2"/>
      <c r="F185" s="1"/>
      <c r="G185" s="1"/>
      <c r="H185" s="1"/>
      <c r="I185" s="1"/>
      <c r="J185" s="1"/>
      <c r="K185" s="1"/>
      <c r="L185" s="1"/>
    </row>
    <row r="186" spans="1:12">
      <c r="A186" s="2"/>
      <c r="B186" s="2"/>
      <c r="C186" s="2"/>
      <c r="D186" s="2"/>
      <c r="E186" s="2"/>
      <c r="F186" s="1"/>
      <c r="G186" s="1"/>
      <c r="H186" s="1"/>
      <c r="I186" s="1"/>
      <c r="J186" s="1"/>
      <c r="K186" s="1"/>
      <c r="L186" s="1"/>
    </row>
    <row r="187" spans="1:12">
      <c r="A187" s="2"/>
      <c r="B187" s="2"/>
      <c r="C187" s="2"/>
      <c r="D187" s="2"/>
      <c r="E187" s="2"/>
      <c r="F187" s="1"/>
      <c r="G187" s="1"/>
      <c r="H187" s="1"/>
      <c r="I187" s="1"/>
      <c r="J187" s="1"/>
      <c r="K187" s="1"/>
      <c r="L187" s="1"/>
    </row>
    <row r="188" spans="1:12">
      <c r="A188" s="2"/>
      <c r="B188" s="2"/>
      <c r="C188" s="2"/>
      <c r="D188" s="2"/>
      <c r="E188" s="2"/>
      <c r="F188" s="1"/>
      <c r="G188" s="1"/>
      <c r="H188" s="1"/>
      <c r="I188" s="1"/>
      <c r="J188" s="1"/>
      <c r="K188" s="1"/>
      <c r="L188" s="1"/>
    </row>
    <row r="189" spans="1:12">
      <c r="A189" s="2"/>
      <c r="B189" s="2"/>
      <c r="C189" s="2"/>
      <c r="D189" s="2"/>
      <c r="E189" s="2"/>
      <c r="F189" s="1"/>
      <c r="G189" s="1"/>
      <c r="H189" s="1"/>
      <c r="I189" s="1"/>
      <c r="J189" s="1"/>
      <c r="K189" s="1"/>
      <c r="L189" s="1"/>
    </row>
    <row r="190" spans="1:12">
      <c r="A190" s="2"/>
      <c r="B190" s="2"/>
      <c r="C190" s="2"/>
      <c r="D190" s="2"/>
      <c r="E190" s="2"/>
      <c r="F190" s="1"/>
      <c r="G190" s="1"/>
      <c r="H190" s="1"/>
      <c r="I190" s="1"/>
      <c r="J190" s="1"/>
      <c r="K190" s="1"/>
      <c r="L190" s="1"/>
    </row>
    <row r="191" spans="1:12">
      <c r="A191" s="2"/>
      <c r="B191" s="2"/>
      <c r="C191" s="2"/>
      <c r="D191" s="2"/>
      <c r="E191" s="2"/>
      <c r="F191" s="1"/>
      <c r="G191" s="1"/>
      <c r="H191" s="1"/>
      <c r="I191" s="1"/>
      <c r="J191" s="1"/>
      <c r="K191" s="1"/>
      <c r="L191" s="1"/>
    </row>
    <row r="192" spans="1:12">
      <c r="A192" s="2"/>
      <c r="B192" s="2"/>
      <c r="C192" s="2"/>
      <c r="D192" s="2"/>
      <c r="E192" s="2"/>
      <c r="F192" s="1"/>
      <c r="G192" s="1"/>
      <c r="H192" s="1"/>
      <c r="I192" s="1"/>
      <c r="J192" s="1"/>
      <c r="K192" s="1"/>
      <c r="L192" s="1"/>
    </row>
    <row r="193" spans="1:12">
      <c r="A193" s="2"/>
      <c r="B193" s="2"/>
      <c r="C193" s="2"/>
      <c r="D193" s="2"/>
      <c r="E193" s="2"/>
      <c r="F193" s="1"/>
      <c r="G193" s="1"/>
      <c r="H193" s="1"/>
      <c r="I193" s="1"/>
      <c r="J193" s="1"/>
      <c r="K193" s="1"/>
      <c r="L193" s="1"/>
    </row>
    <row r="194" spans="1:12">
      <c r="A194" s="2"/>
      <c r="B194" s="2"/>
      <c r="C194" s="2"/>
      <c r="D194" s="2"/>
      <c r="E194" s="2"/>
      <c r="F194" s="1"/>
      <c r="G194" s="1"/>
      <c r="H194" s="1"/>
      <c r="I194" s="1"/>
      <c r="J194" s="1"/>
      <c r="K194" s="1"/>
      <c r="L194" s="1"/>
    </row>
    <row r="195" spans="1:12">
      <c r="A195" s="2"/>
      <c r="B195" s="2"/>
      <c r="C195" s="2"/>
      <c r="D195" s="2"/>
      <c r="E195" s="2"/>
      <c r="F195" s="1"/>
      <c r="G195" s="1"/>
      <c r="H195" s="1"/>
      <c r="I195" s="1"/>
      <c r="J195" s="1"/>
      <c r="K195" s="1"/>
      <c r="L195" s="1"/>
    </row>
    <row r="196" spans="1:12">
      <c r="A196" s="2"/>
      <c r="B196" s="2"/>
      <c r="C196" s="2"/>
      <c r="D196" s="2"/>
      <c r="E196" s="2"/>
      <c r="F196" s="1"/>
      <c r="G196" s="1"/>
      <c r="H196" s="1"/>
      <c r="I196" s="1"/>
      <c r="J196" s="1"/>
      <c r="K196" s="1"/>
      <c r="L196" s="1"/>
    </row>
    <row r="197" spans="1:12">
      <c r="A197" s="2"/>
      <c r="B197" s="2"/>
      <c r="C197" s="2"/>
      <c r="D197" s="2"/>
      <c r="E197" s="2"/>
      <c r="F197" s="1"/>
      <c r="G197" s="1"/>
      <c r="H197" s="1"/>
      <c r="I197" s="1"/>
      <c r="J197" s="1"/>
      <c r="K197" s="1"/>
      <c r="L197" s="1"/>
    </row>
    <row r="198" spans="1:12">
      <c r="A198" s="2"/>
      <c r="B198" s="2"/>
      <c r="C198" s="2"/>
      <c r="D198" s="2"/>
      <c r="E198" s="2"/>
      <c r="F198" s="1"/>
      <c r="G198" s="1"/>
      <c r="H198" s="1"/>
      <c r="I198" s="1"/>
      <c r="J198" s="1"/>
      <c r="K198" s="1"/>
      <c r="L198" s="1"/>
    </row>
    <row r="199" spans="1:12">
      <c r="A199" s="2"/>
      <c r="B199" s="2"/>
      <c r="C199" s="2"/>
      <c r="D199" s="2"/>
      <c r="E199" s="2"/>
      <c r="F199" s="1"/>
      <c r="G199" s="1"/>
      <c r="H199" s="1"/>
      <c r="I199" s="1"/>
      <c r="J199" s="1"/>
      <c r="K199" s="1"/>
      <c r="L199" s="1"/>
    </row>
    <row r="200" spans="1:12">
      <c r="A200" s="2"/>
      <c r="B200" s="2"/>
      <c r="C200" s="2"/>
      <c r="D200" s="2"/>
      <c r="E200" s="2"/>
      <c r="F200" s="1"/>
      <c r="G200" s="1"/>
      <c r="H200" s="1"/>
      <c r="I200" s="1"/>
      <c r="J200" s="1"/>
      <c r="K200" s="1"/>
      <c r="L200" s="1"/>
    </row>
    <row r="201" spans="1:12">
      <c r="A201" s="2"/>
      <c r="B201" s="2"/>
      <c r="C201" s="2"/>
      <c r="D201" s="2"/>
      <c r="E201" s="2"/>
      <c r="F201" s="1"/>
      <c r="G201" s="1"/>
      <c r="H201" s="1"/>
      <c r="I201" s="1"/>
      <c r="J201" s="1"/>
      <c r="K201" s="1"/>
      <c r="L201" s="1"/>
    </row>
    <row r="202" spans="1:12">
      <c r="A202" s="2"/>
      <c r="B202" s="2"/>
      <c r="C202" s="2"/>
      <c r="D202" s="2"/>
      <c r="E202" s="2"/>
      <c r="F202" s="1"/>
      <c r="G202" s="1"/>
      <c r="H202" s="1"/>
      <c r="I202" s="1"/>
      <c r="J202" s="1"/>
      <c r="K202" s="1"/>
      <c r="L202" s="1"/>
    </row>
    <row r="203" spans="1:12">
      <c r="A203" s="2"/>
      <c r="B203" s="2"/>
      <c r="C203" s="2"/>
      <c r="D203" s="2"/>
      <c r="E203" s="2"/>
      <c r="F203" s="1"/>
      <c r="G203" s="1"/>
      <c r="H203" s="1"/>
      <c r="I203" s="1"/>
      <c r="J203" s="1"/>
      <c r="K203" s="1"/>
      <c r="L203" s="1"/>
    </row>
    <row r="204" spans="1:12">
      <c r="A204" s="2"/>
      <c r="B204" s="2"/>
      <c r="C204" s="2"/>
      <c r="D204" s="2"/>
      <c r="E204" s="2"/>
      <c r="F204" s="1"/>
      <c r="G204" s="1"/>
      <c r="H204" s="1"/>
      <c r="I204" s="1"/>
      <c r="J204" s="1"/>
      <c r="K204" s="1"/>
      <c r="L204" s="1"/>
    </row>
    <row r="205" spans="1:12">
      <c r="A205" s="2"/>
      <c r="B205" s="2"/>
      <c r="C205" s="2"/>
      <c r="D205" s="2"/>
      <c r="E205" s="2"/>
      <c r="F205" s="1"/>
      <c r="G205" s="1"/>
      <c r="H205" s="1"/>
      <c r="I205" s="1"/>
      <c r="J205" s="1"/>
      <c r="K205" s="1"/>
      <c r="L205" s="1"/>
    </row>
    <row r="206" spans="1:12">
      <c r="A206" s="2"/>
      <c r="B206" s="2"/>
      <c r="C206" s="2"/>
      <c r="D206" s="2"/>
      <c r="E206" s="2"/>
      <c r="F206" s="1"/>
      <c r="G206" s="1"/>
      <c r="H206" s="1"/>
      <c r="I206" s="1"/>
      <c r="J206" s="1"/>
      <c r="K206" s="1"/>
      <c r="L206" s="1"/>
    </row>
    <row r="207" spans="1:12">
      <c r="A207" s="2"/>
      <c r="B207" s="2"/>
      <c r="C207" s="2"/>
      <c r="D207" s="2"/>
      <c r="E207" s="2"/>
      <c r="F207" s="1"/>
      <c r="G207" s="1"/>
      <c r="H207" s="1"/>
      <c r="I207" s="1"/>
      <c r="J207" s="1"/>
      <c r="K207" s="1"/>
      <c r="L207" s="1"/>
    </row>
    <row r="208" spans="1:12">
      <c r="A208" s="2"/>
      <c r="B208" s="2"/>
      <c r="C208" s="2"/>
      <c r="D208" s="2"/>
      <c r="E208" s="2"/>
      <c r="F208" s="1"/>
      <c r="G208" s="1"/>
      <c r="H208" s="1"/>
      <c r="I208" s="1"/>
      <c r="J208" s="1"/>
      <c r="K208" s="1"/>
      <c r="L208" s="1"/>
    </row>
    <row r="209" spans="1:12">
      <c r="A209" s="2"/>
      <c r="B209" s="2"/>
      <c r="C209" s="2"/>
      <c r="D209" s="2"/>
      <c r="E209" s="2"/>
      <c r="F209" s="1"/>
      <c r="G209" s="1"/>
      <c r="H209" s="1"/>
      <c r="I209" s="1"/>
      <c r="J209" s="1"/>
      <c r="K209" s="1"/>
      <c r="L209" s="1"/>
    </row>
    <row r="210" spans="1:12">
      <c r="A210" s="2"/>
      <c r="B210" s="2"/>
      <c r="C210" s="2"/>
      <c r="D210" s="2"/>
      <c r="E210" s="2"/>
      <c r="F210" s="1"/>
      <c r="G210" s="1"/>
      <c r="H210" s="1"/>
      <c r="I210" s="1"/>
      <c r="J210" s="1"/>
      <c r="K210" s="1"/>
      <c r="L210" s="1"/>
    </row>
    <row r="211" spans="1:12">
      <c r="A211" s="2"/>
      <c r="B211" s="2"/>
      <c r="C211" s="2"/>
      <c r="D211" s="2"/>
      <c r="E211" s="2"/>
      <c r="F211" s="1"/>
      <c r="G211" s="1"/>
      <c r="H211" s="1"/>
      <c r="I211" s="1"/>
      <c r="J211" s="1"/>
      <c r="K211" s="1"/>
      <c r="L211" s="1"/>
    </row>
    <row r="212" spans="1:12">
      <c r="A212" s="2"/>
      <c r="B212" s="2"/>
      <c r="C212" s="2"/>
      <c r="D212" s="2"/>
      <c r="E212" s="2"/>
      <c r="F212" s="1"/>
      <c r="G212" s="1"/>
      <c r="H212" s="1"/>
      <c r="I212" s="1"/>
      <c r="J212" s="1"/>
      <c r="K212" s="1"/>
      <c r="L212" s="1"/>
    </row>
    <row r="213" spans="1:12">
      <c r="A213" s="2"/>
      <c r="B213" s="2"/>
      <c r="C213" s="2"/>
      <c r="D213" s="2"/>
      <c r="E213" s="2"/>
      <c r="F213" s="1"/>
      <c r="G213" s="1"/>
      <c r="H213" s="1"/>
      <c r="I213" s="1"/>
      <c r="J213" s="1"/>
      <c r="K213" s="1"/>
      <c r="L213" s="1"/>
    </row>
    <row r="214" spans="1:12">
      <c r="A214" s="2"/>
      <c r="B214" s="2"/>
      <c r="C214" s="2"/>
      <c r="D214" s="2"/>
      <c r="E214" s="2"/>
      <c r="F214" s="1"/>
      <c r="G214" s="1"/>
      <c r="H214" s="1"/>
      <c r="I214" s="1"/>
      <c r="J214" s="1"/>
      <c r="K214" s="1"/>
      <c r="L214" s="1"/>
    </row>
    <row r="215" spans="1:12">
      <c r="A215" s="2"/>
      <c r="B215" s="2"/>
      <c r="C215" s="2"/>
      <c r="D215" s="2"/>
      <c r="E215" s="2"/>
      <c r="F215" s="1"/>
      <c r="G215" s="1"/>
      <c r="H215" s="1"/>
      <c r="I215" s="1"/>
      <c r="J215" s="1"/>
      <c r="K215" s="1"/>
      <c r="L215" s="1"/>
    </row>
    <row r="216" spans="1:12">
      <c r="A216" s="2"/>
      <c r="B216" s="2"/>
      <c r="C216" s="2"/>
      <c r="D216" s="2"/>
      <c r="E216" s="2"/>
      <c r="F216" s="1"/>
      <c r="G216" s="1"/>
      <c r="H216" s="1"/>
      <c r="I216" s="1"/>
      <c r="J216" s="1"/>
      <c r="K216" s="1"/>
      <c r="L216" s="1"/>
    </row>
    <row r="217" spans="1:12">
      <c r="A217" s="2"/>
      <c r="B217" s="2"/>
      <c r="C217" s="2"/>
      <c r="D217" s="2"/>
      <c r="E217" s="2"/>
      <c r="F217" s="1"/>
      <c r="G217" s="1"/>
      <c r="H217" s="1"/>
      <c r="I217" s="1"/>
      <c r="J217" s="1"/>
      <c r="K217" s="1"/>
      <c r="L217" s="1"/>
    </row>
    <row r="218" spans="1:12">
      <c r="A218" s="2"/>
      <c r="B218" s="2"/>
      <c r="C218" s="2"/>
      <c r="D218" s="2"/>
      <c r="E218" s="2"/>
      <c r="F218" s="1"/>
      <c r="G218" s="1"/>
      <c r="H218" s="1"/>
      <c r="I218" s="1"/>
      <c r="J218" s="1"/>
      <c r="K218" s="1"/>
      <c r="L218" s="1"/>
    </row>
    <row r="219" spans="1:12">
      <c r="A219" s="2"/>
      <c r="B219" s="2"/>
      <c r="C219" s="2"/>
      <c r="D219" s="2"/>
      <c r="E219" s="2"/>
      <c r="F219" s="1"/>
      <c r="G219" s="1"/>
      <c r="H219" s="1"/>
      <c r="I219" s="1"/>
      <c r="J219" s="1"/>
      <c r="K219" s="1"/>
      <c r="L219" s="1"/>
    </row>
    <row r="220" spans="1:12">
      <c r="A220" s="2"/>
      <c r="B220" s="2"/>
      <c r="C220" s="2"/>
      <c r="D220" s="2"/>
      <c r="E220" s="2"/>
      <c r="F220" s="1"/>
      <c r="G220" s="1"/>
      <c r="H220" s="1"/>
      <c r="I220" s="1"/>
      <c r="J220" s="1"/>
      <c r="K220" s="1"/>
      <c r="L220" s="1"/>
    </row>
    <row r="221" spans="1:12">
      <c r="A221" s="2"/>
      <c r="B221" s="2"/>
      <c r="C221" s="2"/>
      <c r="D221" s="2"/>
      <c r="E221" s="2"/>
      <c r="F221" s="1"/>
      <c r="G221" s="1"/>
      <c r="H221" s="1"/>
      <c r="I221" s="1"/>
      <c r="J221" s="1"/>
      <c r="K221" s="1"/>
      <c r="L221" s="1"/>
    </row>
    <row r="222" spans="1:12">
      <c r="A222" s="2"/>
      <c r="B222" s="2"/>
      <c r="C222" s="2"/>
      <c r="D222" s="2"/>
      <c r="E222" s="2"/>
      <c r="F222" s="1"/>
      <c r="G222" s="1"/>
      <c r="H222" s="1"/>
      <c r="I222" s="1"/>
      <c r="J222" s="1"/>
      <c r="K222" s="1"/>
      <c r="L222" s="1"/>
    </row>
    <row r="223" spans="1:12">
      <c r="A223" s="2"/>
      <c r="B223" s="2"/>
      <c r="C223" s="2"/>
      <c r="D223" s="2"/>
      <c r="E223" s="2"/>
      <c r="F223" s="1"/>
      <c r="G223" s="1"/>
      <c r="H223" s="1"/>
      <c r="I223" s="1"/>
      <c r="J223" s="1"/>
      <c r="K223" s="1"/>
      <c r="L223" s="1"/>
    </row>
    <row r="224" spans="1:12">
      <c r="A224" s="2"/>
      <c r="B224" s="2"/>
      <c r="C224" s="2"/>
      <c r="D224" s="2"/>
      <c r="E224" s="2"/>
      <c r="F224" s="1"/>
      <c r="G224" s="1"/>
      <c r="H224" s="1"/>
      <c r="I224" s="1"/>
      <c r="J224" s="1"/>
      <c r="K224" s="1"/>
      <c r="L224" s="1"/>
    </row>
    <row r="225" spans="1:12">
      <c r="A225" s="2"/>
      <c r="B225" s="2"/>
      <c r="C225" s="2"/>
      <c r="D225" s="2"/>
      <c r="E225" s="2"/>
      <c r="F225" s="1"/>
      <c r="G225" s="1"/>
      <c r="H225" s="1"/>
      <c r="I225" s="1"/>
      <c r="J225" s="1"/>
      <c r="K225" s="1"/>
      <c r="L225" s="1"/>
    </row>
    <row r="226" spans="1:12">
      <c r="A226" s="2"/>
      <c r="B226" s="2"/>
      <c r="C226" s="2"/>
      <c r="D226" s="2"/>
      <c r="E226" s="2"/>
      <c r="F226" s="1"/>
      <c r="G226" s="1"/>
      <c r="H226" s="1"/>
      <c r="I226" s="1"/>
      <c r="J226" s="1"/>
      <c r="K226" s="1"/>
      <c r="L226" s="1"/>
    </row>
    <row r="227" spans="1:12">
      <c r="A227" s="2"/>
      <c r="B227" s="2"/>
      <c r="C227" s="2"/>
      <c r="D227" s="2"/>
      <c r="E227" s="2"/>
      <c r="F227" s="1"/>
      <c r="G227" s="1"/>
      <c r="H227" s="1"/>
      <c r="I227" s="1"/>
      <c r="J227" s="1"/>
      <c r="K227" s="1"/>
      <c r="L227" s="1"/>
    </row>
    <row r="228" spans="1:12">
      <c r="A228" s="2"/>
      <c r="B228" s="2"/>
      <c r="C228" s="2"/>
      <c r="D228" s="2"/>
      <c r="E228" s="2"/>
      <c r="F228" s="1"/>
      <c r="G228" s="1"/>
      <c r="H228" s="1"/>
      <c r="I228" s="1"/>
      <c r="J228" s="1"/>
      <c r="K228" s="1"/>
      <c r="L228" s="1"/>
    </row>
    <row r="229" spans="1:12">
      <c r="A229" s="2"/>
      <c r="B229" s="2"/>
      <c r="C229" s="2"/>
      <c r="D229" s="2"/>
      <c r="E229" s="2"/>
      <c r="F229" s="1"/>
      <c r="G229" s="1"/>
      <c r="H229" s="1"/>
      <c r="I229" s="1"/>
      <c r="J229" s="1"/>
      <c r="K229" s="1"/>
      <c r="L229" s="1"/>
    </row>
    <row r="230" spans="1:12">
      <c r="A230" s="2"/>
      <c r="B230" s="2"/>
      <c r="C230" s="2"/>
      <c r="D230" s="2"/>
      <c r="E230" s="2"/>
      <c r="F230" s="1"/>
      <c r="G230" s="1"/>
      <c r="H230" s="1"/>
      <c r="I230" s="1"/>
      <c r="J230" s="1"/>
      <c r="K230" s="1"/>
      <c r="L230" s="1"/>
    </row>
    <row r="231" spans="1:12">
      <c r="A231" s="2"/>
      <c r="B231" s="2"/>
      <c r="C231" s="2"/>
      <c r="D231" s="2"/>
      <c r="E231" s="2"/>
      <c r="F231" s="1"/>
      <c r="G231" s="1"/>
      <c r="H231" s="1"/>
      <c r="I231" s="1"/>
      <c r="J231" s="1"/>
      <c r="K231" s="1"/>
      <c r="L231" s="1"/>
    </row>
    <row r="232" spans="1:12">
      <c r="A232" s="2"/>
      <c r="B232" s="2"/>
      <c r="C232" s="2"/>
      <c r="D232" s="2"/>
      <c r="E232" s="2"/>
      <c r="F232" s="1"/>
      <c r="G232" s="1"/>
      <c r="H232" s="1"/>
      <c r="I232" s="1"/>
      <c r="J232" s="1"/>
      <c r="K232" s="1"/>
      <c r="L232" s="1"/>
    </row>
    <row r="233" spans="1:12">
      <c r="A233" s="2"/>
      <c r="B233" s="2"/>
      <c r="C233" s="2"/>
      <c r="D233" s="2"/>
      <c r="E233" s="2"/>
      <c r="F233" s="1"/>
      <c r="G233" s="1"/>
      <c r="H233" s="1"/>
      <c r="I233" s="1"/>
      <c r="J233" s="1"/>
      <c r="K233" s="1"/>
      <c r="L233" s="1"/>
    </row>
    <row r="234" spans="1:12">
      <c r="A234" s="2"/>
      <c r="B234" s="2"/>
      <c r="C234" s="2"/>
      <c r="D234" s="2"/>
      <c r="E234" s="2"/>
      <c r="F234" s="1"/>
      <c r="G234" s="1"/>
      <c r="H234" s="1"/>
      <c r="I234" s="1"/>
      <c r="J234" s="1"/>
      <c r="K234" s="1"/>
      <c r="L234" s="1"/>
    </row>
    <row r="235" spans="1:12">
      <c r="A235" s="2"/>
      <c r="B235" s="2"/>
      <c r="C235" s="2"/>
      <c r="D235" s="2"/>
      <c r="E235" s="2"/>
      <c r="F235" s="1"/>
      <c r="G235" s="1"/>
      <c r="H235" s="1"/>
      <c r="I235" s="1"/>
      <c r="J235" s="1"/>
      <c r="K235" s="1"/>
      <c r="L235" s="1"/>
    </row>
    <row r="236" spans="1:12">
      <c r="A236" s="2"/>
      <c r="B236" s="2"/>
      <c r="C236" s="2"/>
      <c r="D236" s="2"/>
      <c r="E236" s="2"/>
      <c r="F236" s="1"/>
      <c r="G236" s="1"/>
      <c r="H236" s="1"/>
      <c r="I236" s="1"/>
      <c r="J236" s="1"/>
      <c r="K236" s="1"/>
      <c r="L236" s="1"/>
    </row>
    <row r="237" spans="1:12">
      <c r="A237" s="2"/>
      <c r="B237" s="2"/>
      <c r="C237" s="2"/>
      <c r="D237" s="2"/>
      <c r="E237" s="2"/>
      <c r="F237" s="1"/>
      <c r="G237" s="1"/>
      <c r="H237" s="1"/>
      <c r="I237" s="1"/>
      <c r="J237" s="1"/>
      <c r="K237" s="1"/>
      <c r="L237" s="1"/>
    </row>
    <row r="238" spans="1:12">
      <c r="A238" s="2"/>
      <c r="B238" s="2"/>
      <c r="C238" s="2"/>
      <c r="D238" s="2"/>
      <c r="E238" s="2"/>
      <c r="F238" s="1"/>
      <c r="G238" s="1"/>
      <c r="H238" s="1"/>
      <c r="I238" s="1"/>
      <c r="J238" s="1"/>
      <c r="K238" s="1"/>
      <c r="L238" s="1"/>
    </row>
    <row r="239" spans="1:12">
      <c r="A239" s="2"/>
      <c r="B239" s="2"/>
      <c r="C239" s="2"/>
      <c r="D239" s="2"/>
      <c r="E239" s="2"/>
      <c r="F239" s="1"/>
      <c r="G239" s="1"/>
      <c r="H239" s="1"/>
      <c r="I239" s="1"/>
      <c r="J239" s="1"/>
      <c r="K239" s="1"/>
      <c r="L239" s="1"/>
    </row>
    <row r="240" spans="1:12">
      <c r="A240" s="2"/>
      <c r="B240" s="2"/>
      <c r="C240" s="2"/>
      <c r="D240" s="2"/>
      <c r="E240" s="2"/>
      <c r="F240" s="1"/>
      <c r="G240" s="1"/>
      <c r="H240" s="1"/>
      <c r="I240" s="1"/>
      <c r="J240" s="1"/>
      <c r="K240" s="1"/>
      <c r="L240" s="1"/>
    </row>
    <row r="241" spans="1:12">
      <c r="A241" s="2"/>
      <c r="B241" s="2"/>
      <c r="C241" s="2"/>
      <c r="D241" s="2"/>
      <c r="E241" s="2"/>
      <c r="F241" s="1"/>
      <c r="G241" s="1"/>
      <c r="H241" s="1"/>
      <c r="I241" s="1"/>
      <c r="J241" s="1"/>
      <c r="K241" s="1"/>
      <c r="L241" s="1"/>
    </row>
    <row r="242" spans="1:12">
      <c r="A242" s="2"/>
      <c r="B242" s="2"/>
      <c r="C242" s="2"/>
      <c r="D242" s="2"/>
      <c r="E242" s="2"/>
      <c r="F242" s="1"/>
      <c r="G242" s="1"/>
      <c r="H242" s="1"/>
      <c r="I242" s="1"/>
      <c r="J242" s="1"/>
      <c r="K242" s="1"/>
      <c r="L242" s="1"/>
    </row>
    <row r="243" spans="1:12">
      <c r="A243" s="2"/>
      <c r="B243" s="2"/>
      <c r="C243" s="2"/>
      <c r="D243" s="2"/>
      <c r="E243" s="2"/>
      <c r="F243" s="1"/>
      <c r="G243" s="1"/>
      <c r="H243" s="1"/>
      <c r="I243" s="1"/>
      <c r="J243" s="1"/>
      <c r="K243" s="1"/>
      <c r="L243" s="1"/>
    </row>
    <row r="244" spans="1:12">
      <c r="A244" s="2"/>
      <c r="B244" s="2"/>
      <c r="C244" s="2"/>
      <c r="D244" s="2"/>
      <c r="E244" s="2"/>
      <c r="F244" s="1"/>
      <c r="G244" s="1"/>
      <c r="H244" s="1"/>
      <c r="I244" s="1"/>
      <c r="J244" s="1"/>
      <c r="K244" s="1"/>
      <c r="L244" s="1"/>
    </row>
    <row r="245" spans="1:12">
      <c r="A245" s="2"/>
      <c r="B245" s="2"/>
      <c r="C245" s="2"/>
      <c r="D245" s="2"/>
      <c r="E245" s="2"/>
      <c r="F245" s="1"/>
      <c r="G245" s="1"/>
      <c r="H245" s="1"/>
      <c r="I245" s="1"/>
      <c r="J245" s="1"/>
      <c r="K245" s="1"/>
      <c r="L245" s="1"/>
    </row>
    <row r="246" spans="1:12">
      <c r="A246" s="2"/>
      <c r="B246" s="2"/>
      <c r="C246" s="2"/>
      <c r="D246" s="2"/>
      <c r="E246" s="2"/>
      <c r="F246" s="1"/>
      <c r="G246" s="1"/>
      <c r="H246" s="1"/>
      <c r="I246" s="1"/>
      <c r="J246" s="1"/>
      <c r="K246" s="1"/>
      <c r="L246" s="1"/>
    </row>
    <row r="247" spans="1:12">
      <c r="A247" s="2"/>
      <c r="B247" s="2"/>
      <c r="C247" s="2"/>
      <c r="D247" s="2"/>
      <c r="E247" s="2"/>
      <c r="F247" s="1"/>
      <c r="G247" s="1"/>
      <c r="H247" s="1"/>
      <c r="I247" s="1"/>
      <c r="J247" s="1"/>
      <c r="K247" s="1"/>
      <c r="L247" s="1"/>
    </row>
    <row r="248" spans="1:12">
      <c r="A248" s="2"/>
      <c r="B248" s="2"/>
      <c r="C248" s="2"/>
      <c r="D248" s="2"/>
      <c r="E248" s="2"/>
      <c r="F248" s="1"/>
      <c r="G248" s="1"/>
      <c r="H248" s="1"/>
      <c r="I248" s="1"/>
      <c r="J248" s="1"/>
      <c r="K248" s="1"/>
      <c r="L248" s="1"/>
    </row>
    <row r="249" spans="1:12">
      <c r="A249" s="2"/>
      <c r="B249" s="2"/>
      <c r="C249" s="2"/>
      <c r="D249" s="2"/>
      <c r="E249" s="2"/>
      <c r="F249" s="1"/>
      <c r="G249" s="1"/>
      <c r="H249" s="1"/>
      <c r="I249" s="1"/>
      <c r="J249" s="1"/>
      <c r="K249" s="1"/>
      <c r="L249" s="1"/>
    </row>
    <row r="250" spans="1:12">
      <c r="A250" s="2"/>
      <c r="B250" s="2"/>
      <c r="C250" s="2"/>
      <c r="D250" s="2"/>
      <c r="E250" s="2"/>
      <c r="F250" s="1"/>
      <c r="G250" s="1"/>
      <c r="H250" s="1"/>
      <c r="I250" s="1"/>
      <c r="J250" s="1"/>
      <c r="K250" s="1"/>
      <c r="L250" s="1"/>
    </row>
    <row r="251" spans="1:12">
      <c r="A251" s="2"/>
      <c r="B251" s="2"/>
      <c r="C251" s="2"/>
      <c r="D251" s="2"/>
      <c r="E251" s="2"/>
      <c r="F251" s="1"/>
      <c r="G251" s="1"/>
      <c r="H251" s="1"/>
      <c r="I251" s="1"/>
      <c r="J251" s="1"/>
      <c r="K251" s="1"/>
      <c r="L251" s="1"/>
    </row>
    <row r="252" spans="1:12">
      <c r="A252" s="2"/>
      <c r="B252" s="2"/>
      <c r="C252" s="2"/>
      <c r="D252" s="2"/>
      <c r="E252" s="2"/>
      <c r="F252" s="1"/>
      <c r="G252" s="1"/>
      <c r="H252" s="1"/>
      <c r="I252" s="1"/>
      <c r="J252" s="1"/>
      <c r="K252" s="1"/>
      <c r="L252" s="1"/>
    </row>
    <row r="253" spans="1:12">
      <c r="A253" s="2"/>
      <c r="B253" s="2"/>
      <c r="C253" s="2"/>
      <c r="D253" s="2"/>
      <c r="E253" s="2"/>
      <c r="F253" s="1"/>
      <c r="G253" s="1"/>
      <c r="H253" s="1"/>
      <c r="I253" s="1"/>
      <c r="J253" s="1"/>
      <c r="K253" s="1"/>
      <c r="L253" s="1"/>
    </row>
    <row r="254" spans="1:12">
      <c r="A254" s="2"/>
      <c r="B254" s="2"/>
      <c r="C254" s="2"/>
      <c r="D254" s="2"/>
      <c r="E254" s="2"/>
      <c r="F254" s="1"/>
      <c r="G254" s="1"/>
      <c r="H254" s="1"/>
      <c r="I254" s="1"/>
      <c r="J254" s="1"/>
      <c r="K254" s="1"/>
      <c r="L254" s="1"/>
    </row>
    <row r="255" spans="1:12">
      <c r="A255" s="2"/>
      <c r="B255" s="2"/>
      <c r="C255" s="2"/>
      <c r="D255" s="2"/>
      <c r="E255" s="2"/>
      <c r="F255" s="1"/>
      <c r="G255" s="1"/>
      <c r="H255" s="1"/>
      <c r="I255" s="1"/>
      <c r="J255" s="1"/>
      <c r="K255" s="1"/>
      <c r="L255" s="1"/>
    </row>
    <row r="256" spans="1:12">
      <c r="A256" s="2"/>
      <c r="B256" s="2"/>
      <c r="C256" s="2"/>
      <c r="D256" s="2"/>
      <c r="E256" s="2"/>
      <c r="F256" s="1"/>
      <c r="G256" s="1"/>
      <c r="H256" s="1"/>
      <c r="I256" s="1"/>
      <c r="J256" s="1"/>
      <c r="K256" s="1"/>
      <c r="L256" s="1"/>
    </row>
    <row r="257" spans="1:12">
      <c r="A257" s="2"/>
      <c r="B257" s="2"/>
      <c r="C257" s="2"/>
      <c r="D257" s="2"/>
      <c r="E257" s="2"/>
      <c r="F257" s="1"/>
      <c r="G257" s="1"/>
      <c r="H257" s="1"/>
      <c r="I257" s="1"/>
      <c r="J257" s="1"/>
      <c r="K257" s="1"/>
      <c r="L257" s="1"/>
    </row>
    <row r="258" spans="1:12">
      <c r="A258" s="2"/>
      <c r="B258" s="2"/>
      <c r="C258" s="2"/>
      <c r="D258" s="2"/>
      <c r="E258" s="2"/>
      <c r="F258" s="1"/>
      <c r="G258" s="1"/>
      <c r="H258" s="1"/>
      <c r="I258" s="1"/>
      <c r="J258" s="1"/>
      <c r="K258" s="1"/>
      <c r="L258" s="1"/>
    </row>
    <row r="259" spans="1:12">
      <c r="A259" s="2"/>
      <c r="B259" s="2"/>
      <c r="C259" s="2"/>
      <c r="D259" s="2"/>
      <c r="E259" s="2"/>
      <c r="F259" s="1"/>
      <c r="G259" s="1"/>
      <c r="H259" s="1"/>
      <c r="I259" s="1"/>
      <c r="J259" s="1"/>
      <c r="K259" s="1"/>
      <c r="L259" s="1"/>
    </row>
    <row r="260" spans="1:12">
      <c r="A260" s="2"/>
      <c r="B260" s="2"/>
      <c r="C260" s="2"/>
      <c r="D260" s="2"/>
      <c r="E260" s="2"/>
      <c r="F260" s="1"/>
      <c r="G260" s="1"/>
      <c r="H260" s="1"/>
      <c r="I260" s="1"/>
      <c r="J260" s="1"/>
      <c r="K260" s="1"/>
      <c r="L260" s="1"/>
    </row>
    <row r="261" spans="1:12">
      <c r="A261" s="2"/>
      <c r="B261" s="2"/>
      <c r="C261" s="2"/>
      <c r="D261" s="2"/>
      <c r="E261" s="2"/>
      <c r="F261" s="1"/>
      <c r="G261" s="1"/>
      <c r="H261" s="1"/>
      <c r="I261" s="1"/>
      <c r="J261" s="1"/>
      <c r="K261" s="1"/>
      <c r="L261" s="1"/>
    </row>
    <row r="262" spans="1:12">
      <c r="A262" s="2"/>
      <c r="B262" s="2"/>
      <c r="C262" s="2"/>
      <c r="D262" s="2"/>
      <c r="E262" s="2"/>
      <c r="F262" s="1"/>
      <c r="G262" s="1"/>
      <c r="H262" s="1"/>
      <c r="I262" s="1"/>
      <c r="J262" s="1"/>
      <c r="K262" s="1"/>
      <c r="L262" s="1"/>
    </row>
    <row r="263" spans="1:12">
      <c r="A263" s="2"/>
      <c r="B263" s="2"/>
      <c r="C263" s="2"/>
      <c r="D263" s="2"/>
      <c r="E263" s="2"/>
      <c r="F263" s="1"/>
      <c r="G263" s="1"/>
      <c r="H263" s="1"/>
      <c r="I263" s="1"/>
      <c r="J263" s="1"/>
      <c r="K263" s="1"/>
      <c r="L263" s="1"/>
    </row>
    <row r="264" spans="1:12">
      <c r="A264" s="2"/>
      <c r="B264" s="2"/>
      <c r="C264" s="2"/>
      <c r="D264" s="2"/>
      <c r="E264" s="2"/>
      <c r="F264" s="1"/>
      <c r="G264" s="1"/>
      <c r="H264" s="1"/>
      <c r="I264" s="1"/>
      <c r="J264" s="1"/>
      <c r="K264" s="1"/>
      <c r="L264" s="1"/>
    </row>
    <row r="265" spans="1:12">
      <c r="A265" s="2"/>
      <c r="B265" s="2"/>
      <c r="C265" s="2"/>
      <c r="D265" s="2"/>
      <c r="E265" s="2"/>
      <c r="F265" s="1"/>
      <c r="G265" s="1"/>
      <c r="H265" s="1"/>
      <c r="I265" s="1"/>
      <c r="J265" s="1"/>
      <c r="K265" s="1"/>
      <c r="L265" s="1"/>
    </row>
    <row r="266" spans="1:12">
      <c r="A266" s="2"/>
      <c r="B266" s="2"/>
      <c r="C266" s="2"/>
      <c r="D266" s="2"/>
      <c r="E266" s="2"/>
      <c r="F266" s="1"/>
      <c r="G266" s="1"/>
      <c r="H266" s="1"/>
      <c r="I266" s="1"/>
      <c r="J266" s="1"/>
      <c r="K266" s="1"/>
      <c r="L266" s="1"/>
    </row>
    <row r="267" spans="1:12">
      <c r="A267" s="2"/>
      <c r="B267" s="2"/>
      <c r="C267" s="2"/>
      <c r="D267" s="2"/>
      <c r="E267" s="2"/>
      <c r="F267" s="1"/>
      <c r="G267" s="1"/>
      <c r="H267" s="1"/>
      <c r="I267" s="1"/>
      <c r="J267" s="1"/>
      <c r="K267" s="1"/>
      <c r="L267" s="1"/>
    </row>
    <row r="268" spans="1:12">
      <c r="A268" s="2"/>
      <c r="B268" s="2"/>
      <c r="C268" s="2"/>
      <c r="D268" s="2"/>
      <c r="E268" s="2"/>
      <c r="F268" s="1"/>
      <c r="G268" s="1"/>
      <c r="H268" s="1"/>
      <c r="I268" s="1"/>
      <c r="J268" s="1"/>
      <c r="K268" s="1"/>
      <c r="L268" s="1"/>
    </row>
    <row r="269" spans="1:12">
      <c r="F269" s="1"/>
      <c r="G269" s="1"/>
      <c r="H269" s="1"/>
      <c r="I269" s="1"/>
      <c r="J269" s="1"/>
      <c r="K269" s="1"/>
      <c r="L269" s="1"/>
    </row>
    <row r="270" spans="1:12">
      <c r="F270" s="1"/>
      <c r="G270" s="1"/>
      <c r="H270" s="1"/>
      <c r="I270" s="1"/>
      <c r="J270" s="1"/>
      <c r="K270" s="1"/>
      <c r="L270" s="1"/>
    </row>
    <row r="271" spans="1:12">
      <c r="F271" s="1"/>
      <c r="G271" s="1"/>
      <c r="H271" s="1"/>
      <c r="I271" s="1"/>
      <c r="J271" s="1"/>
      <c r="K271" s="1"/>
      <c r="L271" s="1"/>
    </row>
    <row r="272" spans="1:12">
      <c r="F272" s="1"/>
      <c r="G272" s="1"/>
      <c r="H272" s="1"/>
      <c r="I272" s="1"/>
      <c r="J272" s="1"/>
      <c r="K272" s="1"/>
      <c r="L272" s="1"/>
    </row>
    <row r="273" spans="6:12">
      <c r="F273" s="1"/>
      <c r="G273" s="1"/>
      <c r="H273" s="1"/>
      <c r="I273" s="1"/>
      <c r="J273" s="1"/>
      <c r="K273" s="1"/>
      <c r="L273" s="1"/>
    </row>
    <row r="274" spans="6:12">
      <c r="F274" s="1"/>
      <c r="G274" s="1"/>
      <c r="H274" s="1"/>
      <c r="I274" s="1"/>
      <c r="J274" s="1"/>
      <c r="K274" s="1"/>
      <c r="L274" s="1"/>
    </row>
    <row r="275" spans="6:12">
      <c r="F275" s="1"/>
      <c r="G275" s="1"/>
      <c r="H275" s="1"/>
      <c r="I275" s="1"/>
      <c r="J275" s="1"/>
      <c r="K275" s="1"/>
      <c r="L275" s="1"/>
    </row>
    <row r="276" spans="6:12">
      <c r="F276" s="1"/>
      <c r="G276" s="1"/>
      <c r="H276" s="1"/>
      <c r="I276" s="1"/>
      <c r="J276" s="1"/>
      <c r="K276" s="1"/>
      <c r="L276" s="1"/>
    </row>
    <row r="277" spans="6:12">
      <c r="F277" s="1"/>
      <c r="G277" s="1"/>
      <c r="H277" s="1"/>
      <c r="I277" s="1"/>
      <c r="J277" s="1"/>
      <c r="K277" s="1"/>
      <c r="L277" s="1"/>
    </row>
    <row r="278" spans="6:12">
      <c r="F278" s="1"/>
      <c r="G278" s="1"/>
      <c r="H278" s="1"/>
      <c r="I278" s="1"/>
      <c r="J278" s="1"/>
      <c r="K278" s="1"/>
      <c r="L278" s="1"/>
    </row>
    <row r="279" spans="6:12">
      <c r="F279" s="1"/>
      <c r="G279" s="1"/>
      <c r="H279" s="1"/>
      <c r="I279" s="1"/>
      <c r="J279" s="1"/>
      <c r="K279" s="1"/>
      <c r="L279" s="1"/>
    </row>
    <row r="280" spans="6:12">
      <c r="F280" s="1"/>
      <c r="G280" s="1"/>
      <c r="H280" s="1"/>
      <c r="I280" s="1"/>
      <c r="J280" s="1"/>
      <c r="K280" s="1"/>
      <c r="L280" s="1"/>
    </row>
    <row r="281" spans="6:12">
      <c r="F281" s="1"/>
      <c r="G281" s="1"/>
      <c r="H281" s="1"/>
      <c r="I281" s="1"/>
      <c r="J281" s="1"/>
      <c r="K281" s="1"/>
      <c r="L281" s="1"/>
    </row>
    <row r="282" spans="6:12">
      <c r="F282" s="1"/>
      <c r="G282" s="1"/>
      <c r="H282" s="1"/>
      <c r="I282" s="1"/>
      <c r="J282" s="1"/>
      <c r="K282" s="1"/>
      <c r="L282" s="1"/>
    </row>
    <row r="283" spans="6:12">
      <c r="F283" s="1"/>
      <c r="G283" s="1"/>
      <c r="H283" s="1"/>
      <c r="I283" s="1"/>
      <c r="J283" s="1"/>
      <c r="K283" s="1"/>
      <c r="L283" s="1"/>
    </row>
    <row r="284" spans="6:12">
      <c r="F284" s="1"/>
      <c r="G284" s="1"/>
      <c r="H284" s="1"/>
      <c r="I284" s="1"/>
      <c r="J284" s="1"/>
      <c r="K284" s="1"/>
      <c r="L284" s="1"/>
    </row>
    <row r="285" spans="6:12">
      <c r="F285" s="1"/>
      <c r="G285" s="1"/>
      <c r="H285" s="1"/>
      <c r="I285" s="1"/>
      <c r="J285" s="1"/>
      <c r="K285" s="1"/>
      <c r="L285" s="1"/>
    </row>
    <row r="286" spans="6:12">
      <c r="F286" s="1"/>
      <c r="G286" s="1"/>
      <c r="H286" s="1"/>
      <c r="I286" s="1"/>
      <c r="J286" s="1"/>
      <c r="K286" s="1"/>
      <c r="L286" s="1"/>
    </row>
    <row r="287" spans="6:12">
      <c r="F287" s="1"/>
      <c r="G287" s="1"/>
      <c r="H287" s="1"/>
      <c r="I287" s="1"/>
      <c r="J287" s="1"/>
      <c r="K287" s="1"/>
      <c r="L287" s="1"/>
    </row>
    <row r="288" spans="6:12">
      <c r="F288" s="1"/>
      <c r="G288" s="1"/>
      <c r="H288" s="1"/>
      <c r="I288" s="1"/>
      <c r="J288" s="1"/>
      <c r="K288" s="1"/>
      <c r="L288" s="1"/>
    </row>
    <row r="289" spans="6:12">
      <c r="F289" s="1"/>
      <c r="G289" s="1"/>
      <c r="H289" s="1"/>
      <c r="I289" s="1"/>
      <c r="J289" s="1"/>
      <c r="K289" s="1"/>
      <c r="L289" s="1"/>
    </row>
    <row r="290" spans="6:12">
      <c r="F290" s="1"/>
      <c r="G290" s="1"/>
      <c r="H290" s="1"/>
      <c r="I290" s="1"/>
      <c r="J290" s="1"/>
      <c r="K290" s="1"/>
      <c r="L290" s="1"/>
    </row>
    <row r="291" spans="6:12">
      <c r="F291" s="1"/>
      <c r="G291" s="1"/>
      <c r="H291" s="1"/>
      <c r="I291" s="1"/>
      <c r="J291" s="1"/>
      <c r="K291" s="1"/>
      <c r="L291" s="1"/>
    </row>
    <row r="292" spans="6:12">
      <c r="F292" s="1"/>
      <c r="G292" s="1"/>
      <c r="H292" s="1"/>
      <c r="I292" s="1"/>
      <c r="J292" s="1"/>
      <c r="K292" s="1"/>
      <c r="L292" s="1"/>
    </row>
    <row r="293" spans="6:12">
      <c r="F293" s="1"/>
      <c r="G293" s="1"/>
      <c r="H293" s="1"/>
      <c r="I293" s="1"/>
      <c r="J293" s="1"/>
      <c r="K293" s="1"/>
      <c r="L293" s="1"/>
    </row>
    <row r="294" spans="6:12">
      <c r="F294" s="1"/>
      <c r="G294" s="1"/>
      <c r="H294" s="1"/>
      <c r="I294" s="1"/>
      <c r="J294" s="1"/>
      <c r="K294" s="1"/>
      <c r="L294" s="1"/>
    </row>
    <row r="295" spans="6:12">
      <c r="F295" s="1"/>
      <c r="G295" s="1"/>
      <c r="H295" s="1"/>
      <c r="I295" s="1"/>
      <c r="J295" s="1"/>
      <c r="K295" s="1"/>
      <c r="L295" s="1"/>
    </row>
    <row r="296" spans="6:12">
      <c r="F296" s="1"/>
      <c r="G296" s="1"/>
      <c r="H296" s="1"/>
      <c r="I296" s="1"/>
      <c r="J296" s="1"/>
      <c r="K296" s="1"/>
      <c r="L296" s="1"/>
    </row>
    <row r="297" spans="6:12">
      <c r="F297" s="1"/>
      <c r="G297" s="1"/>
      <c r="H297" s="1"/>
      <c r="I297" s="1"/>
      <c r="J297" s="1"/>
      <c r="K297" s="1"/>
      <c r="L297" s="1"/>
    </row>
    <row r="298" spans="6:12">
      <c r="F298" s="1"/>
      <c r="G298" s="1"/>
      <c r="H298" s="1"/>
      <c r="I298" s="1"/>
      <c r="J298" s="1"/>
      <c r="K298" s="1"/>
      <c r="L298" s="1"/>
    </row>
    <row r="299" spans="6:12">
      <c r="F299" s="1"/>
      <c r="G299" s="1"/>
      <c r="H299" s="1"/>
      <c r="I299" s="1"/>
      <c r="J299" s="1"/>
      <c r="K299" s="1"/>
      <c r="L299" s="1"/>
    </row>
    <row r="300" spans="6:12">
      <c r="F300" s="1"/>
      <c r="G300" s="1"/>
      <c r="H300" s="1"/>
      <c r="I300" s="1"/>
      <c r="J300" s="1"/>
      <c r="K300" s="1"/>
      <c r="L300" s="1"/>
    </row>
    <row r="301" spans="6:12">
      <c r="F301" s="1"/>
      <c r="G301" s="1"/>
      <c r="H301" s="1"/>
      <c r="I301" s="1"/>
      <c r="J301" s="1"/>
      <c r="K301" s="1"/>
      <c r="L301" s="1"/>
    </row>
    <row r="302" spans="6:12">
      <c r="F302" s="1"/>
      <c r="G302" s="1"/>
      <c r="H302" s="1"/>
      <c r="I302" s="1"/>
      <c r="J302" s="1"/>
      <c r="K302" s="1"/>
      <c r="L302" s="1"/>
    </row>
    <row r="303" spans="6:12">
      <c r="F303" s="1"/>
      <c r="G303" s="1"/>
      <c r="H303" s="1"/>
      <c r="I303" s="1"/>
      <c r="J303" s="1"/>
      <c r="K303" s="1"/>
      <c r="L303" s="1"/>
    </row>
    <row r="304" spans="6:12">
      <c r="F304" s="1"/>
      <c r="G304" s="1"/>
      <c r="H304" s="1"/>
      <c r="I304" s="1"/>
      <c r="J304" s="1"/>
      <c r="K304" s="1"/>
      <c r="L304" s="1"/>
    </row>
    <row r="305" spans="6:12">
      <c r="F305" s="1"/>
      <c r="G305" s="1"/>
      <c r="H305" s="1"/>
      <c r="I305" s="1"/>
      <c r="J305" s="1"/>
      <c r="K305" s="1"/>
      <c r="L305" s="1"/>
    </row>
    <row r="306" spans="6:12">
      <c r="F306" s="1"/>
      <c r="G306" s="1"/>
      <c r="H306" s="1"/>
      <c r="I306" s="1"/>
      <c r="J306" s="1"/>
      <c r="K306" s="1"/>
      <c r="L306" s="1"/>
    </row>
    <row r="307" spans="6:12">
      <c r="F307" s="1"/>
      <c r="G307" s="1"/>
      <c r="H307" s="1"/>
      <c r="I307" s="1"/>
      <c r="J307" s="1"/>
      <c r="K307" s="1"/>
      <c r="L307" s="1"/>
    </row>
    <row r="308" spans="6:12">
      <c r="F308" s="1"/>
      <c r="G308" s="1"/>
      <c r="H308" s="1"/>
      <c r="I308" s="1"/>
      <c r="J308" s="1"/>
      <c r="K308" s="1"/>
      <c r="L308" s="1"/>
    </row>
    <row r="309" spans="6:12">
      <c r="F309" s="1"/>
      <c r="G309" s="1"/>
      <c r="H309" s="1"/>
      <c r="I309" s="1"/>
      <c r="J309" s="1"/>
      <c r="K309" s="1"/>
      <c r="L309" s="1"/>
    </row>
    <row r="310" spans="6:12">
      <c r="F310" s="1"/>
      <c r="G310" s="1"/>
      <c r="H310" s="1"/>
      <c r="I310" s="1"/>
      <c r="J310" s="1"/>
      <c r="K310" s="1"/>
      <c r="L310" s="1"/>
    </row>
    <row r="311" spans="6:12">
      <c r="F311" s="1"/>
      <c r="G311" s="1"/>
      <c r="H311" s="1"/>
      <c r="I311" s="1"/>
      <c r="J311" s="1"/>
      <c r="K311" s="1"/>
      <c r="L311" s="1"/>
    </row>
    <row r="312" spans="6:12">
      <c r="F312" s="1"/>
      <c r="G312" s="1"/>
      <c r="H312" s="1"/>
      <c r="I312" s="1"/>
      <c r="J312" s="1"/>
      <c r="K312" s="1"/>
      <c r="L312" s="1"/>
    </row>
    <row r="313" spans="6:12">
      <c r="F313" s="1"/>
      <c r="G313" s="1"/>
      <c r="H313" s="1"/>
      <c r="I313" s="1"/>
      <c r="J313" s="1"/>
      <c r="K313" s="1"/>
      <c r="L313" s="1"/>
    </row>
    <row r="314" spans="6:12">
      <c r="F314" s="1"/>
      <c r="G314" s="1"/>
      <c r="H314" s="1"/>
      <c r="I314" s="1"/>
      <c r="J314" s="1"/>
      <c r="K314" s="1"/>
      <c r="L314" s="1"/>
    </row>
    <row r="315" spans="6:12">
      <c r="F315" s="1"/>
      <c r="G315" s="1"/>
      <c r="H315" s="1"/>
      <c r="I315" s="1"/>
      <c r="J315" s="1"/>
      <c r="K315" s="1"/>
      <c r="L315" s="1"/>
    </row>
    <row r="316" spans="6:12">
      <c r="F316" s="1"/>
      <c r="G316" s="1"/>
      <c r="H316" s="1"/>
      <c r="I316" s="1"/>
      <c r="J316" s="1"/>
      <c r="K316" s="1"/>
      <c r="L316" s="1"/>
    </row>
    <row r="317" spans="6:12">
      <c r="F317" s="1"/>
      <c r="G317" s="1"/>
      <c r="H317" s="1"/>
      <c r="I317" s="1"/>
      <c r="J317" s="1"/>
      <c r="K317" s="1"/>
      <c r="L317" s="1"/>
    </row>
    <row r="318" spans="6:12">
      <c r="F318" s="1"/>
      <c r="G318" s="1"/>
      <c r="H318" s="1"/>
      <c r="I318" s="1"/>
      <c r="J318" s="1"/>
      <c r="K318" s="1"/>
      <c r="L318" s="1"/>
    </row>
    <row r="319" spans="6:12">
      <c r="F319" s="1"/>
      <c r="G319" s="1"/>
      <c r="H319" s="1"/>
      <c r="I319" s="1"/>
      <c r="J319" s="1"/>
      <c r="K319" s="1"/>
      <c r="L319" s="1"/>
    </row>
    <row r="320" spans="6:12">
      <c r="F320" s="1"/>
      <c r="G320" s="1"/>
      <c r="H320" s="1"/>
      <c r="I320" s="1"/>
      <c r="J320" s="1"/>
      <c r="K320" s="1"/>
      <c r="L320" s="1"/>
    </row>
    <row r="321" spans="6:12">
      <c r="F321" s="1"/>
      <c r="G321" s="1"/>
      <c r="H321" s="1"/>
      <c r="I321" s="1"/>
      <c r="J321" s="1"/>
      <c r="K321" s="1"/>
      <c r="L321" s="1"/>
    </row>
    <row r="322" spans="6:12">
      <c r="F322" s="1"/>
      <c r="G322" s="1"/>
      <c r="H322" s="1"/>
      <c r="I322" s="1"/>
      <c r="J322" s="1"/>
      <c r="K322" s="1"/>
      <c r="L322" s="1"/>
    </row>
    <row r="323" spans="6:12">
      <c r="F323" s="1"/>
      <c r="G323" s="1"/>
      <c r="H323" s="1"/>
      <c r="I323" s="1"/>
      <c r="J323" s="1"/>
      <c r="K323" s="1"/>
      <c r="L323" s="1"/>
    </row>
    <row r="324" spans="6:12">
      <c r="F324" s="1"/>
      <c r="G324" s="1"/>
      <c r="H324" s="1"/>
      <c r="I324" s="1"/>
      <c r="J324" s="1"/>
      <c r="K324" s="1"/>
      <c r="L324" s="1"/>
    </row>
    <row r="325" spans="6:12">
      <c r="F325" s="1"/>
      <c r="G325" s="1"/>
      <c r="H325" s="1"/>
      <c r="I325" s="1"/>
      <c r="J325" s="1"/>
      <c r="K325" s="1"/>
      <c r="L325" s="1"/>
    </row>
    <row r="326" spans="6:12">
      <c r="F326" s="1"/>
      <c r="G326" s="1"/>
      <c r="H326" s="1"/>
      <c r="I326" s="1"/>
      <c r="J326" s="1"/>
      <c r="K326" s="1"/>
      <c r="L326" s="1"/>
    </row>
    <row r="327" spans="6:12">
      <c r="F327" s="1"/>
      <c r="G327" s="1"/>
      <c r="H327" s="1"/>
      <c r="I327" s="1"/>
      <c r="J327" s="1"/>
      <c r="K327" s="1"/>
      <c r="L327" s="1"/>
    </row>
    <row r="328" spans="6:12">
      <c r="F328" s="1"/>
      <c r="G328" s="1"/>
      <c r="H328" s="1"/>
      <c r="I328" s="1"/>
      <c r="J328" s="1"/>
      <c r="K328" s="1"/>
      <c r="L328" s="1"/>
    </row>
    <row r="329" spans="6:12">
      <c r="F329" s="1"/>
      <c r="G329" s="1"/>
      <c r="H329" s="1"/>
      <c r="I329" s="1"/>
      <c r="J329" s="1"/>
      <c r="K329" s="1"/>
      <c r="L329" s="1"/>
    </row>
    <row r="330" spans="6:12">
      <c r="F330" s="1"/>
      <c r="G330" s="1"/>
      <c r="H330" s="1"/>
      <c r="I330" s="1"/>
      <c r="J330" s="1"/>
      <c r="K330" s="1"/>
      <c r="L330" s="1"/>
    </row>
    <row r="331" spans="6:12">
      <c r="F331" s="1"/>
      <c r="G331" s="1"/>
      <c r="H331" s="1"/>
      <c r="I331" s="1"/>
      <c r="J331" s="1"/>
      <c r="K331" s="1"/>
      <c r="L331" s="1"/>
    </row>
    <row r="332" spans="6:12">
      <c r="F332" s="1"/>
      <c r="G332" s="1"/>
      <c r="H332" s="1"/>
      <c r="I332" s="1"/>
      <c r="J332" s="1"/>
      <c r="K332" s="1"/>
      <c r="L332" s="1"/>
    </row>
    <row r="333" spans="6:12">
      <c r="F333" s="1"/>
      <c r="G333" s="1"/>
      <c r="H333" s="1"/>
      <c r="I333" s="1"/>
      <c r="J333" s="1"/>
      <c r="K333" s="1"/>
      <c r="L333" s="1"/>
    </row>
    <row r="334" spans="6:12">
      <c r="F334" s="1"/>
      <c r="G334" s="1"/>
      <c r="H334" s="1"/>
      <c r="I334" s="1"/>
      <c r="J334" s="1"/>
      <c r="K334" s="1"/>
      <c r="L334" s="1"/>
    </row>
    <row r="335" spans="6:12">
      <c r="F335" s="1"/>
      <c r="G335" s="1"/>
      <c r="H335" s="1"/>
      <c r="I335" s="1"/>
      <c r="J335" s="1"/>
      <c r="K335" s="1"/>
      <c r="L335" s="1"/>
    </row>
    <row r="336" spans="6:12">
      <c r="F336" s="1"/>
      <c r="G336" s="1"/>
      <c r="H336" s="1"/>
      <c r="I336" s="1"/>
      <c r="J336" s="1"/>
      <c r="K336" s="1"/>
      <c r="L336" s="1"/>
    </row>
    <row r="337" spans="6:12">
      <c r="F337" s="1"/>
      <c r="G337" s="1"/>
      <c r="H337" s="1"/>
      <c r="I337" s="1"/>
      <c r="J337" s="1"/>
      <c r="K337" s="1"/>
      <c r="L337" s="1"/>
    </row>
    <row r="338" spans="6:12">
      <c r="F338" s="1"/>
      <c r="G338" s="1"/>
      <c r="H338" s="1"/>
      <c r="I338" s="1"/>
      <c r="J338" s="1"/>
      <c r="K338" s="1"/>
      <c r="L338" s="1"/>
    </row>
    <row r="339" spans="6:12">
      <c r="F339" s="1"/>
      <c r="G339" s="1"/>
      <c r="H339" s="1"/>
      <c r="I339" s="1"/>
      <c r="J339" s="1"/>
      <c r="K339" s="1"/>
      <c r="L339" s="1"/>
    </row>
    <row r="340" spans="6:12">
      <c r="F340" s="1"/>
      <c r="G340" s="1"/>
      <c r="H340" s="1"/>
      <c r="I340" s="1"/>
      <c r="J340" s="1"/>
      <c r="K340" s="1"/>
      <c r="L340" s="1"/>
    </row>
    <row r="341" spans="6:12">
      <c r="F341" s="1"/>
      <c r="G341" s="1"/>
      <c r="H341" s="1"/>
      <c r="I341" s="1"/>
      <c r="J341" s="1"/>
      <c r="K341" s="1"/>
      <c r="L341" s="1"/>
    </row>
    <row r="342" spans="6:12">
      <c r="F342" s="1"/>
      <c r="G342" s="1"/>
      <c r="H342" s="1"/>
      <c r="I342" s="1"/>
      <c r="J342" s="1"/>
      <c r="K342" s="1"/>
      <c r="L342" s="1"/>
    </row>
    <row r="343" spans="6:12">
      <c r="F343" s="1"/>
      <c r="G343" s="1"/>
      <c r="H343" s="1"/>
      <c r="I343" s="1"/>
      <c r="J343" s="1"/>
      <c r="K343" s="1"/>
      <c r="L343" s="1"/>
    </row>
    <row r="344" spans="6:12">
      <c r="F344" s="1"/>
      <c r="G344" s="1"/>
      <c r="H344" s="1"/>
      <c r="I344" s="1"/>
      <c r="J344" s="1"/>
      <c r="K344" s="1"/>
      <c r="L344" s="1"/>
    </row>
    <row r="345" spans="6:12">
      <c r="F345" s="1"/>
      <c r="G345" s="1"/>
      <c r="H345" s="1"/>
      <c r="I345" s="1"/>
      <c r="J345" s="1"/>
      <c r="K345" s="1"/>
      <c r="L345" s="1"/>
    </row>
    <row r="346" spans="6:12">
      <c r="F346" s="1"/>
      <c r="G346" s="1"/>
      <c r="H346" s="1"/>
      <c r="I346" s="1"/>
      <c r="J346" s="1"/>
      <c r="K346" s="1"/>
      <c r="L346" s="1"/>
    </row>
    <row r="347" spans="6:12">
      <c r="F347" s="1"/>
      <c r="G347" s="1"/>
      <c r="H347" s="1"/>
      <c r="I347" s="1"/>
      <c r="J347" s="1"/>
      <c r="K347" s="1"/>
      <c r="L347" s="1"/>
    </row>
    <row r="348" spans="6:12">
      <c r="F348" s="1"/>
      <c r="G348" s="1"/>
      <c r="H348" s="1"/>
      <c r="I348" s="1"/>
      <c r="J348" s="1"/>
      <c r="K348" s="1"/>
      <c r="L348" s="1"/>
    </row>
    <row r="349" spans="6:12">
      <c r="F349" s="1"/>
      <c r="G349" s="1"/>
      <c r="H349" s="1"/>
      <c r="I349" s="1"/>
      <c r="J349" s="1"/>
      <c r="K349" s="1"/>
      <c r="L349" s="1"/>
    </row>
    <row r="350" spans="6:12">
      <c r="F350" s="1"/>
      <c r="G350" s="1"/>
      <c r="H350" s="1"/>
      <c r="I350" s="1"/>
      <c r="J350" s="1"/>
      <c r="K350" s="1"/>
      <c r="L350" s="1"/>
    </row>
    <row r="351" spans="6:12">
      <c r="F351" s="1"/>
      <c r="G351" s="1"/>
      <c r="H351" s="1"/>
      <c r="I351" s="1"/>
      <c r="J351" s="1"/>
      <c r="K351" s="1"/>
      <c r="L351" s="1"/>
    </row>
    <row r="352" spans="6:12">
      <c r="F352" s="1"/>
      <c r="G352" s="1"/>
      <c r="H352" s="1"/>
      <c r="I352" s="1"/>
      <c r="J352" s="1"/>
      <c r="K352" s="1"/>
      <c r="L352" s="1"/>
    </row>
    <row r="353" spans="6:12">
      <c r="F353" s="1"/>
      <c r="G353" s="1"/>
      <c r="H353" s="1"/>
      <c r="I353" s="1"/>
      <c r="J353" s="1"/>
      <c r="K353" s="1"/>
      <c r="L353" s="1"/>
    </row>
    <row r="354" spans="6:12">
      <c r="F354" s="1"/>
      <c r="G354" s="1"/>
      <c r="H354" s="1"/>
      <c r="I354" s="1"/>
      <c r="J354" s="1"/>
      <c r="K354" s="1"/>
      <c r="L354" s="1"/>
    </row>
    <row r="355" spans="6:12">
      <c r="F355" s="1"/>
      <c r="G355" s="1"/>
      <c r="H355" s="1"/>
      <c r="I355" s="1"/>
      <c r="J355" s="1"/>
      <c r="K355" s="1"/>
      <c r="L355" s="1"/>
    </row>
    <row r="356" spans="6:12">
      <c r="F356" s="1"/>
      <c r="G356" s="1"/>
      <c r="H356" s="1"/>
      <c r="I356" s="1"/>
      <c r="J356" s="1"/>
      <c r="K356" s="1"/>
      <c r="L356" s="1"/>
    </row>
    <row r="357" spans="6:12">
      <c r="F357" s="1"/>
      <c r="G357" s="1"/>
      <c r="H357" s="1"/>
      <c r="I357" s="1"/>
      <c r="J357" s="1"/>
      <c r="K357" s="1"/>
      <c r="L357" s="1"/>
    </row>
    <row r="358" spans="6:12">
      <c r="F358" s="1"/>
      <c r="G358" s="1"/>
      <c r="H358" s="1"/>
      <c r="I358" s="1"/>
      <c r="J358" s="1"/>
      <c r="K358" s="1"/>
      <c r="L358" s="1"/>
    </row>
    <row r="359" spans="6:12">
      <c r="F359" s="1"/>
      <c r="G359" s="1"/>
      <c r="H359" s="1"/>
      <c r="I359" s="1"/>
      <c r="J359" s="1"/>
      <c r="K359" s="1"/>
      <c r="L359" s="1"/>
    </row>
    <row r="360" spans="6:12">
      <c r="F360" s="1"/>
      <c r="G360" s="1"/>
      <c r="H360" s="1"/>
      <c r="I360" s="1"/>
      <c r="J360" s="1"/>
      <c r="K360" s="1"/>
      <c r="L360" s="1"/>
    </row>
    <row r="361" spans="6:12">
      <c r="F361" s="1"/>
      <c r="G361" s="1"/>
      <c r="H361" s="1"/>
      <c r="I361" s="1"/>
      <c r="J361" s="1"/>
      <c r="K361" s="1"/>
      <c r="L361" s="1"/>
    </row>
    <row r="362" spans="6:12">
      <c r="F362" s="1"/>
      <c r="G362" s="1"/>
      <c r="H362" s="1"/>
      <c r="I362" s="1"/>
      <c r="J362" s="1"/>
      <c r="K362" s="1"/>
      <c r="L362" s="1"/>
    </row>
    <row r="363" spans="6:12">
      <c r="F363" s="1"/>
      <c r="G363" s="1"/>
      <c r="H363" s="1"/>
      <c r="I363" s="1"/>
      <c r="J363" s="1"/>
      <c r="K363" s="1"/>
      <c r="L363" s="1"/>
    </row>
    <row r="364" spans="6:12">
      <c r="F364" s="1"/>
      <c r="G364" s="1"/>
      <c r="H364" s="1"/>
      <c r="I364" s="1"/>
      <c r="J364" s="1"/>
      <c r="K364" s="1"/>
      <c r="L364" s="1"/>
    </row>
    <row r="365" spans="6:12">
      <c r="F365" s="1"/>
      <c r="G365" s="1"/>
      <c r="H365" s="1"/>
      <c r="I365" s="1"/>
      <c r="J365" s="1"/>
      <c r="K365" s="1"/>
      <c r="L365" s="1"/>
    </row>
    <row r="366" spans="6:12">
      <c r="F366" s="1"/>
      <c r="G366" s="1"/>
      <c r="H366" s="1"/>
      <c r="I366" s="1"/>
      <c r="J366" s="1"/>
      <c r="K366" s="1"/>
      <c r="L366" s="1"/>
    </row>
    <row r="367" spans="6:12">
      <c r="F367" s="1"/>
      <c r="G367" s="1"/>
      <c r="H367" s="1"/>
      <c r="I367" s="1"/>
      <c r="J367" s="1"/>
      <c r="K367" s="1"/>
      <c r="L367" s="1"/>
    </row>
    <row r="368" spans="6:12">
      <c r="F368" s="1"/>
      <c r="G368" s="1"/>
      <c r="H368" s="1"/>
      <c r="I368" s="1"/>
      <c r="J368" s="1"/>
      <c r="K368" s="1"/>
      <c r="L368" s="1"/>
    </row>
    <row r="369" spans="6:12">
      <c r="F369" s="1"/>
      <c r="G369" s="1"/>
      <c r="H369" s="1"/>
      <c r="I369" s="1"/>
      <c r="J369" s="1"/>
      <c r="K369" s="1"/>
      <c r="L369" s="1"/>
    </row>
    <row r="370" spans="6:12">
      <c r="F370" s="1"/>
      <c r="G370" s="1"/>
      <c r="H370" s="1"/>
      <c r="I370" s="1"/>
      <c r="J370" s="1"/>
      <c r="K370" s="1"/>
      <c r="L370" s="1"/>
    </row>
    <row r="371" spans="6:12">
      <c r="F371" s="1"/>
      <c r="G371" s="1"/>
      <c r="H371" s="1"/>
      <c r="I371" s="1"/>
      <c r="J371" s="1"/>
      <c r="K371" s="1"/>
      <c r="L371" s="1"/>
    </row>
  </sheetData>
  <mergeCells count="201">
    <mergeCell ref="B177:C177"/>
    <mergeCell ref="B178:C178"/>
    <mergeCell ref="B179:C179"/>
    <mergeCell ref="B156:C156"/>
    <mergeCell ref="B157:C157"/>
    <mergeCell ref="B158:C158"/>
    <mergeCell ref="B159:C159"/>
    <mergeCell ref="B160:C160"/>
    <mergeCell ref="B161:C161"/>
    <mergeCell ref="B162:C162"/>
    <mergeCell ref="B163:C163"/>
    <mergeCell ref="B164:C164"/>
    <mergeCell ref="B165:C165"/>
    <mergeCell ref="B166:C166"/>
    <mergeCell ref="B167:C167"/>
    <mergeCell ref="B168:C168"/>
    <mergeCell ref="B169:C169"/>
    <mergeCell ref="B170:C170"/>
    <mergeCell ref="B171:C171"/>
    <mergeCell ref="B172:C172"/>
    <mergeCell ref="B173:C173"/>
    <mergeCell ref="B174:C174"/>
    <mergeCell ref="B175:C175"/>
    <mergeCell ref="B176:C176"/>
    <mergeCell ref="B153:C153"/>
    <mergeCell ref="B154:C154"/>
    <mergeCell ref="B155:C155"/>
    <mergeCell ref="B132:C132"/>
    <mergeCell ref="B133:C133"/>
    <mergeCell ref="B134:C134"/>
    <mergeCell ref="B135:C135"/>
    <mergeCell ref="B136:C136"/>
    <mergeCell ref="B146:C146"/>
    <mergeCell ref="B147:C147"/>
    <mergeCell ref="B148:C148"/>
    <mergeCell ref="B137:C137"/>
    <mergeCell ref="B138:C138"/>
    <mergeCell ref="B139:C139"/>
    <mergeCell ref="B140:C140"/>
    <mergeCell ref="B141:C141"/>
    <mergeCell ref="B142:C142"/>
    <mergeCell ref="B149:C149"/>
    <mergeCell ref="B150:C150"/>
    <mergeCell ref="B151:C151"/>
    <mergeCell ref="B152:C152"/>
    <mergeCell ref="B129:C129"/>
    <mergeCell ref="B130:C130"/>
    <mergeCell ref="B131:C131"/>
    <mergeCell ref="B143:C143"/>
    <mergeCell ref="B144:C144"/>
    <mergeCell ref="B145:C145"/>
    <mergeCell ref="B108:C108"/>
    <mergeCell ref="B109:C109"/>
    <mergeCell ref="B110:C110"/>
    <mergeCell ref="B111:C111"/>
    <mergeCell ref="B112:C112"/>
    <mergeCell ref="B113:C113"/>
    <mergeCell ref="B124:C124"/>
    <mergeCell ref="B125:C125"/>
    <mergeCell ref="B114:C114"/>
    <mergeCell ref="B115:C115"/>
    <mergeCell ref="B116:C116"/>
    <mergeCell ref="B117:C117"/>
    <mergeCell ref="B118:C118"/>
    <mergeCell ref="B119:C119"/>
    <mergeCell ref="B126:C126"/>
    <mergeCell ref="B127:C127"/>
    <mergeCell ref="B128:C128"/>
    <mergeCell ref="B105:C105"/>
    <mergeCell ref="B106:C106"/>
    <mergeCell ref="B107:C107"/>
    <mergeCell ref="B120:C120"/>
    <mergeCell ref="B121:C121"/>
    <mergeCell ref="B122:C122"/>
    <mergeCell ref="B123:C123"/>
    <mergeCell ref="B95:C95"/>
    <mergeCell ref="B84:C84"/>
    <mergeCell ref="B85:C85"/>
    <mergeCell ref="B86:C86"/>
    <mergeCell ref="B87:C87"/>
    <mergeCell ref="B88:C88"/>
    <mergeCell ref="B89:C89"/>
    <mergeCell ref="B97:C97"/>
    <mergeCell ref="B98:C98"/>
    <mergeCell ref="B99:C99"/>
    <mergeCell ref="B100:C100"/>
    <mergeCell ref="B101:C101"/>
    <mergeCell ref="B90:C90"/>
    <mergeCell ref="B91:C91"/>
    <mergeCell ref="B92:C92"/>
    <mergeCell ref="B93:C93"/>
    <mergeCell ref="B94:C94"/>
    <mergeCell ref="B102:C102"/>
    <mergeCell ref="B104:C104"/>
    <mergeCell ref="B103:C103"/>
    <mergeCell ref="B81:C81"/>
    <mergeCell ref="B78:C78"/>
    <mergeCell ref="B79:C79"/>
    <mergeCell ref="B80:C80"/>
    <mergeCell ref="B82:C82"/>
    <mergeCell ref="B83:C83"/>
    <mergeCell ref="B96:C96"/>
    <mergeCell ref="A60:A65"/>
    <mergeCell ref="B60:C60"/>
    <mergeCell ref="B61:C61"/>
    <mergeCell ref="B62:C62"/>
    <mergeCell ref="B63:C63"/>
    <mergeCell ref="B64:C64"/>
    <mergeCell ref="B65:C65"/>
    <mergeCell ref="A66:A71"/>
    <mergeCell ref="B66:C66"/>
    <mergeCell ref="B67:C67"/>
    <mergeCell ref="B68:C68"/>
    <mergeCell ref="B69:C69"/>
    <mergeCell ref="B70:C70"/>
    <mergeCell ref="B71:C71"/>
    <mergeCell ref="B57:C57"/>
    <mergeCell ref="B58:C58"/>
    <mergeCell ref="B59:C59"/>
    <mergeCell ref="A36:A41"/>
    <mergeCell ref="B36:C36"/>
    <mergeCell ref="A54:A59"/>
    <mergeCell ref="B54:C54"/>
    <mergeCell ref="A42:A47"/>
    <mergeCell ref="B43:C43"/>
    <mergeCell ref="B44:C44"/>
    <mergeCell ref="B45:C45"/>
    <mergeCell ref="B46:C46"/>
    <mergeCell ref="B47:C47"/>
    <mergeCell ref="B33:C33"/>
    <mergeCell ref="B34:C34"/>
    <mergeCell ref="B76:C76"/>
    <mergeCell ref="B77:C77"/>
    <mergeCell ref="H60:H65"/>
    <mergeCell ref="H66:H71"/>
    <mergeCell ref="B75:C75"/>
    <mergeCell ref="H18:H23"/>
    <mergeCell ref="H48:H53"/>
    <mergeCell ref="B53:C53"/>
    <mergeCell ref="B42:C42"/>
    <mergeCell ref="H42:H47"/>
    <mergeCell ref="H24:H29"/>
    <mergeCell ref="H36:H41"/>
    <mergeCell ref="H30:H35"/>
    <mergeCell ref="B35:C35"/>
    <mergeCell ref="B22:C22"/>
    <mergeCell ref="B23:C23"/>
    <mergeCell ref="B72:C72"/>
    <mergeCell ref="B73:C73"/>
    <mergeCell ref="B74:C74"/>
    <mergeCell ref="H54:H59"/>
    <mergeCell ref="B55:C55"/>
    <mergeCell ref="B56:C56"/>
    <mergeCell ref="B11:C11"/>
    <mergeCell ref="A18:A23"/>
    <mergeCell ref="A24:A29"/>
    <mergeCell ref="B24:C24"/>
    <mergeCell ref="A48:A53"/>
    <mergeCell ref="B48:C48"/>
    <mergeCell ref="B49:C49"/>
    <mergeCell ref="B50:C50"/>
    <mergeCell ref="B51:C51"/>
    <mergeCell ref="B52:C52"/>
    <mergeCell ref="B27:C27"/>
    <mergeCell ref="B37:C37"/>
    <mergeCell ref="B25:C25"/>
    <mergeCell ref="B26:C26"/>
    <mergeCell ref="B28:C28"/>
    <mergeCell ref="B29:C29"/>
    <mergeCell ref="B38:C38"/>
    <mergeCell ref="B39:C39"/>
    <mergeCell ref="B40:C40"/>
    <mergeCell ref="B41:C41"/>
    <mergeCell ref="A30:A35"/>
    <mergeCell ref="B30:C30"/>
    <mergeCell ref="B31:C31"/>
    <mergeCell ref="B32:C32"/>
    <mergeCell ref="B16:C16"/>
    <mergeCell ref="B17:C17"/>
    <mergeCell ref="A9:B10"/>
    <mergeCell ref="H9:H10"/>
    <mergeCell ref="A4:G5"/>
    <mergeCell ref="A7:C8"/>
    <mergeCell ref="B21:C21"/>
    <mergeCell ref="A1:B1"/>
    <mergeCell ref="A2:B2"/>
    <mergeCell ref="H7:H8"/>
    <mergeCell ref="A3:H3"/>
    <mergeCell ref="H4:H5"/>
    <mergeCell ref="A6:C6"/>
    <mergeCell ref="H13:H17"/>
    <mergeCell ref="H11:H12"/>
    <mergeCell ref="A11:A12"/>
    <mergeCell ref="A13:A17"/>
    <mergeCell ref="B13:C13"/>
    <mergeCell ref="B14:C14"/>
    <mergeCell ref="B15:C15"/>
    <mergeCell ref="B18:C18"/>
    <mergeCell ref="B19:C19"/>
    <mergeCell ref="B20:C20"/>
    <mergeCell ref="B12:C12"/>
  </mergeCells>
  <pageMargins left="0.7" right="0.7" top="0.78740157499999996" bottom="0.78740157499999996"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7">
    <tabColor theme="0"/>
  </sheetPr>
  <dimension ref="A1:G15"/>
  <sheetViews>
    <sheetView zoomScale="90" zoomScaleNormal="90" workbookViewId="0">
      <selection sqref="A1:D1"/>
    </sheetView>
  </sheetViews>
  <sheetFormatPr defaultRowHeight="15"/>
  <cols>
    <col min="1" max="1" width="38.140625" customWidth="1"/>
    <col min="2" max="2" width="28.140625" customWidth="1"/>
    <col min="3" max="3" width="28.5703125" customWidth="1"/>
    <col min="4" max="4" width="27.7109375" customWidth="1"/>
    <col min="5" max="5" width="22.5703125" customWidth="1"/>
    <col min="6" max="7" width="16.7109375" customWidth="1"/>
  </cols>
  <sheetData>
    <row r="1" spans="1:7">
      <c r="A1" s="775" t="s">
        <v>3103</v>
      </c>
      <c r="B1" s="775"/>
      <c r="C1" s="17"/>
      <c r="D1" s="17"/>
      <c r="E1" s="17"/>
      <c r="F1" s="17"/>
      <c r="G1" s="17"/>
    </row>
    <row r="2" spans="1:7" s="257" customFormat="1" ht="15" customHeight="1">
      <c r="A2" s="1132" t="s">
        <v>907</v>
      </c>
      <c r="B2" s="1132"/>
      <c r="C2" s="1132"/>
      <c r="D2" s="1132"/>
      <c r="E2" s="1132"/>
      <c r="F2" s="1132"/>
      <c r="G2" s="1132"/>
    </row>
    <row r="3" spans="1:7" ht="15.75" thickBot="1">
      <c r="A3" s="757"/>
      <c r="B3" s="757"/>
      <c r="C3" s="757"/>
      <c r="D3" s="757"/>
      <c r="E3" s="757"/>
      <c r="F3" s="757"/>
      <c r="G3" s="757"/>
    </row>
    <row r="4" spans="1:7" ht="15" customHeight="1">
      <c r="A4" s="762" t="s">
        <v>901</v>
      </c>
      <c r="B4" s="771"/>
      <c r="C4" s="771"/>
      <c r="D4" s="771"/>
      <c r="E4" s="141"/>
      <c r="F4" s="141"/>
      <c r="G4" s="758" t="s">
        <v>3141</v>
      </c>
    </row>
    <row r="5" spans="1:7" ht="20.100000000000001" customHeight="1" thickBot="1">
      <c r="A5" s="805"/>
      <c r="B5" s="806"/>
      <c r="C5" s="806"/>
      <c r="D5" s="806"/>
      <c r="E5" s="140"/>
      <c r="F5" s="140"/>
      <c r="G5" s="759"/>
    </row>
    <row r="6" spans="1:7" ht="15.75" thickBot="1">
      <c r="A6" s="1000" t="str">
        <f>Obsah!A32</f>
        <v>Informace platné k datu</v>
      </c>
      <c r="B6" s="1001"/>
      <c r="C6" s="893"/>
      <c r="D6" s="45" t="s">
        <v>3459</v>
      </c>
      <c r="E6" s="214"/>
      <c r="F6" s="214"/>
      <c r="G6" s="213"/>
    </row>
    <row r="7" spans="1:7" s="122" customFormat="1" ht="30" customHeight="1" thickBot="1">
      <c r="A7" s="1130" t="s">
        <v>3157</v>
      </c>
      <c r="B7" s="1131"/>
      <c r="C7" s="1131"/>
      <c r="D7" s="1131"/>
      <c r="E7" s="1131"/>
      <c r="F7" s="1131"/>
      <c r="G7" s="258" t="s">
        <v>74</v>
      </c>
    </row>
    <row r="8" spans="1:7" ht="45" customHeight="1">
      <c r="A8" s="1127" t="s">
        <v>906</v>
      </c>
      <c r="B8" s="1128"/>
      <c r="C8" s="1128"/>
      <c r="D8" s="1128"/>
      <c r="E8" s="1128"/>
      <c r="F8" s="1128"/>
      <c r="G8" s="1129"/>
    </row>
    <row r="9" spans="1:7" ht="30" customHeight="1">
      <c r="A9" s="1124" t="s">
        <v>905</v>
      </c>
      <c r="B9" s="1125"/>
      <c r="C9" s="1125"/>
      <c r="D9" s="1125"/>
      <c r="E9" s="1125"/>
      <c r="F9" s="1125"/>
      <c r="G9" s="1126"/>
    </row>
    <row r="10" spans="1:7" ht="60" customHeight="1">
      <c r="A10" s="1124" t="s">
        <v>3159</v>
      </c>
      <c r="B10" s="1125"/>
      <c r="C10" s="1125"/>
      <c r="D10" s="1125"/>
      <c r="E10" s="1125"/>
      <c r="F10" s="1125"/>
      <c r="G10" s="1126"/>
    </row>
    <row r="11" spans="1:7" ht="45" customHeight="1">
      <c r="A11" s="1124" t="s">
        <v>904</v>
      </c>
      <c r="B11" s="1125"/>
      <c r="C11" s="1125"/>
      <c r="D11" s="1125"/>
      <c r="E11" s="1125"/>
      <c r="F11" s="1125"/>
      <c r="G11" s="1126"/>
    </row>
    <row r="12" spans="1:7" ht="30" customHeight="1">
      <c r="A12" s="1124" t="s">
        <v>903</v>
      </c>
      <c r="B12" s="1125"/>
      <c r="C12" s="1125"/>
      <c r="D12" s="1125"/>
      <c r="E12" s="1125"/>
      <c r="F12" s="1125"/>
      <c r="G12" s="1126"/>
    </row>
    <row r="13" spans="1:7" ht="45" customHeight="1">
      <c r="A13" s="1124" t="s">
        <v>3158</v>
      </c>
      <c r="B13" s="1125"/>
      <c r="C13" s="1125"/>
      <c r="D13" s="1125"/>
      <c r="E13" s="1125"/>
      <c r="F13" s="1125"/>
      <c r="G13" s="1126"/>
    </row>
    <row r="14" spans="1:7" ht="30" customHeight="1">
      <c r="A14" s="1124" t="s">
        <v>3160</v>
      </c>
      <c r="B14" s="1125"/>
      <c r="C14" s="1125"/>
      <c r="D14" s="1125"/>
      <c r="E14" s="1125"/>
      <c r="F14" s="1125"/>
      <c r="G14" s="1126"/>
    </row>
    <row r="15" spans="1:7" ht="15.75" customHeight="1" thickBot="1">
      <c r="A15" s="1121" t="s">
        <v>902</v>
      </c>
      <c r="B15" s="1122"/>
      <c r="C15" s="1122"/>
      <c r="D15" s="1122"/>
      <c r="E15" s="1122"/>
      <c r="F15" s="1122"/>
      <c r="G15" s="1123"/>
    </row>
  </sheetData>
  <mergeCells count="15">
    <mergeCell ref="A8:G8"/>
    <mergeCell ref="A9:G9"/>
    <mergeCell ref="A7:F7"/>
    <mergeCell ref="A1:B1"/>
    <mergeCell ref="A3:G3"/>
    <mergeCell ref="A4:D5"/>
    <mergeCell ref="G4:G5"/>
    <mergeCell ref="A6:C6"/>
    <mergeCell ref="A2:G2"/>
    <mergeCell ref="A15:G15"/>
    <mergeCell ref="A10:G10"/>
    <mergeCell ref="A11:G11"/>
    <mergeCell ref="A12:G12"/>
    <mergeCell ref="A13:G13"/>
    <mergeCell ref="A14:G14"/>
  </mergeCells>
  <pageMargins left="0.7" right="0.7" top="0.78740157499999996" bottom="0.78740157499999996"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8">
    <tabColor theme="0"/>
  </sheetPr>
  <dimension ref="A1:G53"/>
  <sheetViews>
    <sheetView topLeftCell="A13" zoomScale="75" zoomScaleNormal="75" workbookViewId="0">
      <selection sqref="A1:D1"/>
    </sheetView>
  </sheetViews>
  <sheetFormatPr defaultRowHeight="15"/>
  <cols>
    <col min="1" max="1" width="45.7109375" customWidth="1"/>
    <col min="2" max="2" width="50.42578125" customWidth="1"/>
    <col min="3" max="7" width="30.7109375" customWidth="1"/>
  </cols>
  <sheetData>
    <row r="1" spans="1:7">
      <c r="A1" s="775" t="s">
        <v>3102</v>
      </c>
      <c r="B1" s="775"/>
      <c r="C1" s="17"/>
      <c r="D1" s="17"/>
      <c r="E1" s="252"/>
      <c r="F1" s="252"/>
      <c r="G1" s="252"/>
    </row>
    <row r="2" spans="1:7">
      <c r="A2" s="19" t="s">
        <v>3161</v>
      </c>
      <c r="B2" s="19"/>
      <c r="C2" s="17"/>
      <c r="D2" s="17"/>
      <c r="E2" s="252"/>
      <c r="F2" s="252"/>
      <c r="G2" s="252"/>
    </row>
    <row r="3" spans="1:7" ht="15.75" thickBot="1">
      <c r="A3" s="902"/>
      <c r="B3" s="902"/>
      <c r="C3" s="902"/>
      <c r="D3" s="902"/>
    </row>
    <row r="4" spans="1:7" ht="15" customHeight="1">
      <c r="A4" s="762" t="s">
        <v>901</v>
      </c>
      <c r="B4" s="771"/>
      <c r="C4" s="771"/>
      <c r="D4" s="141"/>
      <c r="E4" s="141"/>
      <c r="F4" s="141"/>
      <c r="G4" s="758" t="s">
        <v>3141</v>
      </c>
    </row>
    <row r="5" spans="1:7" ht="19.5" customHeight="1" thickBot="1">
      <c r="A5" s="805"/>
      <c r="B5" s="806"/>
      <c r="C5" s="806"/>
      <c r="D5" s="140"/>
      <c r="E5" s="140"/>
      <c r="F5" s="140"/>
      <c r="G5" s="759"/>
    </row>
    <row r="6" spans="1:7" ht="15.75" thickBot="1">
      <c r="A6" s="780" t="str">
        <f>Obsah!A32</f>
        <v>Informace platné k datu</v>
      </c>
      <c r="B6" s="900"/>
      <c r="C6" s="392" t="s">
        <v>3459</v>
      </c>
      <c r="D6" s="401"/>
      <c r="E6" s="401"/>
      <c r="F6" s="401"/>
      <c r="G6" s="61"/>
    </row>
    <row r="7" spans="1:7" s="225" customFormat="1" ht="30" customHeight="1" thickBot="1">
      <c r="A7" s="1133" t="s">
        <v>3162</v>
      </c>
      <c r="B7" s="1134"/>
      <c r="C7" s="1134"/>
      <c r="D7" s="1134"/>
      <c r="E7" s="1134"/>
      <c r="F7" s="1135"/>
      <c r="G7" s="271" t="s">
        <v>71</v>
      </c>
    </row>
    <row r="8" spans="1:7" s="225" customFormat="1" ht="30" customHeight="1">
      <c r="A8" s="1143" t="s">
        <v>3166</v>
      </c>
      <c r="B8" s="1146"/>
      <c r="C8" s="402" t="s">
        <v>113</v>
      </c>
      <c r="D8" s="402" t="s">
        <v>112</v>
      </c>
      <c r="E8" s="402" t="s">
        <v>111</v>
      </c>
      <c r="F8" s="402" t="s">
        <v>110</v>
      </c>
      <c r="G8" s="403"/>
    </row>
    <row r="9" spans="1:7" s="225" customFormat="1" ht="30" customHeight="1">
      <c r="A9" s="1144"/>
      <c r="B9" s="1147"/>
      <c r="C9" s="400" t="s">
        <v>109</v>
      </c>
      <c r="D9" s="400" t="s">
        <v>109</v>
      </c>
      <c r="E9" s="400" t="s">
        <v>109</v>
      </c>
      <c r="F9" s="400" t="s">
        <v>109</v>
      </c>
      <c r="G9" s="404"/>
    </row>
    <row r="10" spans="1:7" ht="30" customHeight="1">
      <c r="A10" s="1144"/>
      <c r="B10" s="398" t="s">
        <v>914</v>
      </c>
      <c r="C10" s="397"/>
      <c r="D10" s="397"/>
      <c r="E10" s="397"/>
      <c r="F10" s="397"/>
      <c r="G10" s="1140" t="s">
        <v>3169</v>
      </c>
    </row>
    <row r="11" spans="1:7" ht="30" customHeight="1">
      <c r="A11" s="1144"/>
      <c r="B11" s="399" t="s">
        <v>935</v>
      </c>
      <c r="C11" s="217"/>
      <c r="D11" s="217"/>
      <c r="E11" s="217"/>
      <c r="F11" s="217"/>
      <c r="G11" s="1140"/>
    </row>
    <row r="12" spans="1:7">
      <c r="A12" s="1144"/>
      <c r="B12" s="399" t="s">
        <v>934</v>
      </c>
      <c r="C12" s="217"/>
      <c r="D12" s="217"/>
      <c r="E12" s="217"/>
      <c r="F12" s="217"/>
      <c r="G12" s="1140"/>
    </row>
    <row r="13" spans="1:7">
      <c r="A13" s="1144"/>
      <c r="B13" s="399" t="s">
        <v>933</v>
      </c>
      <c r="C13" s="217"/>
      <c r="D13" s="217"/>
      <c r="E13" s="217"/>
      <c r="F13" s="217"/>
      <c r="G13" s="1140"/>
    </row>
    <row r="14" spans="1:7">
      <c r="A14" s="1144"/>
      <c r="B14" s="399" t="s">
        <v>932</v>
      </c>
      <c r="C14" s="217"/>
      <c r="D14" s="217"/>
      <c r="E14" s="217"/>
      <c r="F14" s="217"/>
      <c r="G14" s="1140"/>
    </row>
    <row r="15" spans="1:7">
      <c r="A15" s="1144"/>
      <c r="B15" s="399" t="s">
        <v>913</v>
      </c>
      <c r="C15" s="217"/>
      <c r="D15" s="217"/>
      <c r="E15" s="217"/>
      <c r="F15" s="217"/>
      <c r="G15" s="1140"/>
    </row>
    <row r="16" spans="1:7">
      <c r="A16" s="1144"/>
      <c r="B16" s="399" t="s">
        <v>912</v>
      </c>
      <c r="C16" s="217"/>
      <c r="D16" s="217"/>
      <c r="E16" s="217"/>
      <c r="F16" s="217"/>
      <c r="G16" s="1140"/>
    </row>
    <row r="17" spans="1:7">
      <c r="A17" s="1144"/>
      <c r="B17" s="399" t="s">
        <v>911</v>
      </c>
      <c r="C17" s="217"/>
      <c r="D17" s="217"/>
      <c r="E17" s="217"/>
      <c r="F17" s="217"/>
      <c r="G17" s="1140"/>
    </row>
    <row r="18" spans="1:7">
      <c r="A18" s="1144"/>
      <c r="B18" s="399" t="s">
        <v>931</v>
      </c>
      <c r="C18" s="217"/>
      <c r="D18" s="217"/>
      <c r="E18" s="217"/>
      <c r="F18" s="217"/>
      <c r="G18" s="1140"/>
    </row>
    <row r="19" spans="1:7">
      <c r="A19" s="1144"/>
      <c r="B19" s="399" t="s">
        <v>930</v>
      </c>
      <c r="C19" s="217"/>
      <c r="D19" s="217"/>
      <c r="E19" s="217"/>
      <c r="F19" s="217"/>
      <c r="G19" s="1140"/>
    </row>
    <row r="20" spans="1:7">
      <c r="A20" s="1144"/>
      <c r="B20" s="399" t="s">
        <v>929</v>
      </c>
      <c r="C20" s="217"/>
      <c r="D20" s="217"/>
      <c r="E20" s="217"/>
      <c r="F20" s="217"/>
      <c r="G20" s="1140"/>
    </row>
    <row r="21" spans="1:7">
      <c r="A21" s="1144"/>
      <c r="B21" s="399" t="s">
        <v>928</v>
      </c>
      <c r="C21" s="217"/>
      <c r="D21" s="217"/>
      <c r="E21" s="217"/>
      <c r="F21" s="217"/>
      <c r="G21" s="1140"/>
    </row>
    <row r="22" spans="1:7">
      <c r="A22" s="1144"/>
      <c r="B22" s="399" t="s">
        <v>909</v>
      </c>
      <c r="C22" s="217"/>
      <c r="D22" s="217"/>
      <c r="E22" s="217"/>
      <c r="F22" s="217"/>
      <c r="G22" s="1140"/>
    </row>
    <row r="23" spans="1:7" ht="25.5">
      <c r="A23" s="1144"/>
      <c r="B23" s="399" t="s">
        <v>927</v>
      </c>
      <c r="C23" s="217"/>
      <c r="D23" s="217"/>
      <c r="E23" s="217"/>
      <c r="F23" s="217"/>
      <c r="G23" s="1140"/>
    </row>
    <row r="24" spans="1:7" ht="25.5">
      <c r="A24" s="1144"/>
      <c r="B24" s="399" t="s">
        <v>926</v>
      </c>
      <c r="C24" s="217"/>
      <c r="D24" s="217"/>
      <c r="E24" s="217"/>
      <c r="F24" s="217"/>
      <c r="G24" s="1140"/>
    </row>
    <row r="25" spans="1:7">
      <c r="A25" s="1144"/>
      <c r="B25" s="399" t="s">
        <v>910</v>
      </c>
      <c r="C25" s="217"/>
      <c r="D25" s="217"/>
      <c r="E25" s="217"/>
      <c r="F25" s="217"/>
      <c r="G25" s="1140"/>
    </row>
    <row r="26" spans="1:7" ht="15.75" thickBot="1">
      <c r="A26" s="1145"/>
      <c r="B26" s="405" t="s">
        <v>925</v>
      </c>
      <c r="C26" s="215"/>
      <c r="D26" s="215"/>
      <c r="E26" s="215"/>
      <c r="F26" s="215"/>
      <c r="G26" s="1141"/>
    </row>
    <row r="27" spans="1:7">
      <c r="A27" s="1136" t="s">
        <v>3121</v>
      </c>
      <c r="B27" s="224" t="s">
        <v>924</v>
      </c>
      <c r="C27" s="219"/>
      <c r="D27" s="219"/>
      <c r="E27" s="219"/>
      <c r="F27" s="219"/>
      <c r="G27" s="1139" t="s">
        <v>3168</v>
      </c>
    </row>
    <row r="28" spans="1:7" ht="35.1" customHeight="1">
      <c r="A28" s="1137"/>
      <c r="B28" s="223" t="s">
        <v>3163</v>
      </c>
      <c r="C28" s="217"/>
      <c r="D28" s="217"/>
      <c r="E28" s="217"/>
      <c r="F28" s="217"/>
      <c r="G28" s="1140"/>
    </row>
    <row r="29" spans="1:7">
      <c r="A29" s="1137"/>
      <c r="B29" s="223" t="s">
        <v>922</v>
      </c>
      <c r="C29" s="217"/>
      <c r="D29" s="217"/>
      <c r="E29" s="217"/>
      <c r="F29" s="217"/>
      <c r="G29" s="1140"/>
    </row>
    <row r="30" spans="1:7">
      <c r="A30" s="1137"/>
      <c r="B30" s="223" t="s">
        <v>921</v>
      </c>
      <c r="C30" s="217"/>
      <c r="D30" s="217"/>
      <c r="E30" s="217"/>
      <c r="F30" s="217"/>
      <c r="G30" s="1140"/>
    </row>
    <row r="31" spans="1:7" ht="15.75" thickBot="1">
      <c r="A31" s="1142"/>
      <c r="B31" s="222" t="s">
        <v>920</v>
      </c>
      <c r="C31" s="221"/>
      <c r="D31" s="221"/>
      <c r="E31" s="221"/>
      <c r="F31" s="221"/>
      <c r="G31" s="1140"/>
    </row>
    <row r="32" spans="1:7" ht="25.5">
      <c r="A32" s="1143" t="s">
        <v>3167</v>
      </c>
      <c r="B32" s="396" t="s">
        <v>3164</v>
      </c>
      <c r="C32" s="396"/>
      <c r="D32" s="396"/>
      <c r="E32" s="396"/>
      <c r="F32" s="396"/>
      <c r="G32" s="1139" t="s">
        <v>3170</v>
      </c>
    </row>
    <row r="33" spans="1:7" ht="25.5">
      <c r="A33" s="1144"/>
      <c r="B33" s="221" t="s">
        <v>917</v>
      </c>
      <c r="C33" s="221"/>
      <c r="D33" s="221"/>
      <c r="E33" s="221"/>
      <c r="F33" s="221"/>
      <c r="G33" s="1140"/>
    </row>
    <row r="34" spans="1:7" ht="30" customHeight="1" thickBot="1">
      <c r="A34" s="1145"/>
      <c r="B34" s="215" t="s">
        <v>3165</v>
      </c>
      <c r="C34" s="215"/>
      <c r="D34" s="215"/>
      <c r="E34" s="215"/>
      <c r="F34" s="215"/>
      <c r="G34" s="1141"/>
    </row>
    <row r="35" spans="1:7" ht="30" customHeight="1">
      <c r="A35" s="1136" t="s">
        <v>915</v>
      </c>
      <c r="B35" s="220" t="s">
        <v>914</v>
      </c>
      <c r="C35" s="219"/>
      <c r="D35" s="219"/>
      <c r="E35" s="219"/>
      <c r="F35" s="219"/>
      <c r="G35" s="1139" t="s">
        <v>3171</v>
      </c>
    </row>
    <row r="36" spans="1:7">
      <c r="A36" s="1137"/>
      <c r="B36" s="218" t="s">
        <v>913</v>
      </c>
      <c r="C36" s="217"/>
      <c r="D36" s="217"/>
      <c r="E36" s="217"/>
      <c r="F36" s="217"/>
      <c r="G36" s="1140"/>
    </row>
    <row r="37" spans="1:7">
      <c r="A37" s="1137"/>
      <c r="B37" s="218" t="s">
        <v>912</v>
      </c>
      <c r="C37" s="217"/>
      <c r="D37" s="217"/>
      <c r="E37" s="217"/>
      <c r="F37" s="217"/>
      <c r="G37" s="1140"/>
    </row>
    <row r="38" spans="1:7">
      <c r="A38" s="1137"/>
      <c r="B38" s="218" t="s">
        <v>911</v>
      </c>
      <c r="C38" s="217"/>
      <c r="D38" s="217"/>
      <c r="E38" s="217"/>
      <c r="F38" s="217"/>
      <c r="G38" s="1140"/>
    </row>
    <row r="39" spans="1:7">
      <c r="A39" s="1137"/>
      <c r="B39" s="218" t="s">
        <v>910</v>
      </c>
      <c r="C39" s="217"/>
      <c r="D39" s="217"/>
      <c r="E39" s="217"/>
      <c r="F39" s="217"/>
      <c r="G39" s="1140"/>
    </row>
    <row r="40" spans="1:7">
      <c r="A40" s="1137"/>
      <c r="B40" s="218" t="s">
        <v>909</v>
      </c>
      <c r="C40" s="217"/>
      <c r="D40" s="217"/>
      <c r="E40" s="217"/>
      <c r="F40" s="217"/>
      <c r="G40" s="1140"/>
    </row>
    <row r="41" spans="1:7" ht="15.75" thickBot="1">
      <c r="A41" s="1138"/>
      <c r="B41" s="216" t="s">
        <v>908</v>
      </c>
      <c r="C41" s="215"/>
      <c r="D41" s="215"/>
      <c r="E41" s="215"/>
      <c r="F41" s="215"/>
      <c r="G41" s="1141"/>
    </row>
    <row r="42" spans="1:7">
      <c r="A42" s="411"/>
      <c r="B42" s="411"/>
      <c r="C42" s="411"/>
      <c r="D42" s="411"/>
      <c r="E42" s="411"/>
      <c r="F42" s="411"/>
      <c r="G42" s="411"/>
    </row>
    <row r="43" spans="1:7">
      <c r="A43" s="411"/>
      <c r="B43" s="411"/>
      <c r="C43" s="411"/>
      <c r="D43" s="411"/>
      <c r="E43" s="411"/>
      <c r="F43" s="411"/>
      <c r="G43" s="411"/>
    </row>
    <row r="44" spans="1:7">
      <c r="A44" s="411"/>
      <c r="B44" s="411"/>
      <c r="C44" s="411"/>
      <c r="D44" s="411"/>
      <c r="E44" s="411"/>
      <c r="F44" s="411"/>
      <c r="G44" s="411"/>
    </row>
    <row r="45" spans="1:7">
      <c r="A45" s="411"/>
      <c r="B45" s="411"/>
      <c r="C45" s="411"/>
      <c r="D45" s="411"/>
      <c r="E45" s="411"/>
      <c r="F45" s="411"/>
      <c r="G45" s="411"/>
    </row>
    <row r="46" spans="1:7">
      <c r="A46" s="411"/>
      <c r="B46" s="411"/>
      <c r="C46" s="411"/>
      <c r="D46" s="411"/>
      <c r="E46" s="411"/>
      <c r="F46" s="411"/>
      <c r="G46" s="411"/>
    </row>
    <row r="47" spans="1:7">
      <c r="A47" s="411"/>
      <c r="B47" s="411"/>
      <c r="C47" s="411"/>
      <c r="D47" s="411"/>
      <c r="E47" s="411"/>
      <c r="F47" s="411"/>
      <c r="G47" s="411"/>
    </row>
    <row r="48" spans="1:7">
      <c r="A48" s="411"/>
      <c r="B48" s="411"/>
      <c r="C48" s="411"/>
      <c r="D48" s="411"/>
      <c r="E48" s="411"/>
      <c r="F48" s="411"/>
      <c r="G48" s="411"/>
    </row>
    <row r="49" spans="1:7">
      <c r="A49" s="411"/>
      <c r="B49" s="411"/>
      <c r="C49" s="411"/>
      <c r="D49" s="411"/>
      <c r="E49" s="411"/>
      <c r="F49" s="411"/>
      <c r="G49" s="411"/>
    </row>
    <row r="50" spans="1:7">
      <c r="A50" s="411"/>
      <c r="B50" s="411"/>
      <c r="C50" s="411"/>
      <c r="D50" s="411"/>
      <c r="E50" s="411"/>
      <c r="F50" s="411"/>
      <c r="G50" s="411"/>
    </row>
    <row r="51" spans="1:7">
      <c r="A51" s="411"/>
      <c r="B51" s="411"/>
      <c r="C51" s="411"/>
      <c r="D51" s="411"/>
      <c r="E51" s="411"/>
      <c r="F51" s="411"/>
      <c r="G51" s="411"/>
    </row>
    <row r="52" spans="1:7">
      <c r="A52" s="411"/>
      <c r="B52" s="411"/>
      <c r="C52" s="411"/>
      <c r="D52" s="411"/>
      <c r="E52" s="411"/>
      <c r="F52" s="411"/>
      <c r="G52" s="411"/>
    </row>
    <row r="53" spans="1:7">
      <c r="A53" s="411"/>
      <c r="B53" s="411"/>
      <c r="C53" s="411"/>
      <c r="D53" s="411"/>
      <c r="E53" s="411"/>
      <c r="F53" s="411"/>
      <c r="G53" s="411"/>
    </row>
  </sheetData>
  <mergeCells count="15">
    <mergeCell ref="A35:A41"/>
    <mergeCell ref="G35:G41"/>
    <mergeCell ref="G10:G26"/>
    <mergeCell ref="A27:A31"/>
    <mergeCell ref="G27:G31"/>
    <mergeCell ref="G32:G34"/>
    <mergeCell ref="A32:A34"/>
    <mergeCell ref="A8:A26"/>
    <mergeCell ref="B8:B9"/>
    <mergeCell ref="A7:F7"/>
    <mergeCell ref="A1:B1"/>
    <mergeCell ref="A3:D3"/>
    <mergeCell ref="A4:C5"/>
    <mergeCell ref="G4:G5"/>
    <mergeCell ref="A6:B6"/>
  </mergeCells>
  <pageMargins left="0.7" right="0.7" top="0.78740157499999996" bottom="0.78740157499999996"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9"/>
  <dimension ref="A1:U88"/>
  <sheetViews>
    <sheetView zoomScale="80" zoomScaleNormal="80" workbookViewId="0">
      <selection sqref="A1:D1"/>
    </sheetView>
  </sheetViews>
  <sheetFormatPr defaultRowHeight="15"/>
  <cols>
    <col min="1" max="1" width="70.7109375" customWidth="1"/>
    <col min="2" max="9" width="16.7109375" customWidth="1"/>
    <col min="10" max="10" width="15.7109375" customWidth="1"/>
    <col min="13" max="13" width="22.28515625" customWidth="1"/>
  </cols>
  <sheetData>
    <row r="1" spans="1:21">
      <c r="A1" s="87" t="s">
        <v>3101</v>
      </c>
      <c r="B1" s="86"/>
      <c r="C1" s="86"/>
      <c r="D1" s="86"/>
      <c r="E1" s="86"/>
      <c r="F1" s="86"/>
      <c r="G1" s="86"/>
      <c r="H1" s="86"/>
      <c r="I1" s="86"/>
      <c r="J1" s="85"/>
    </row>
    <row r="2" spans="1:21" ht="15.75" thickBot="1">
      <c r="A2" s="84" t="s">
        <v>854</v>
      </c>
      <c r="B2" s="83"/>
      <c r="C2" s="83"/>
      <c r="D2" s="83"/>
      <c r="E2" s="83"/>
      <c r="F2" s="83"/>
      <c r="G2" s="83"/>
      <c r="H2" s="83"/>
      <c r="I2" s="83"/>
      <c r="J2" s="82"/>
    </row>
    <row r="3" spans="1:21" ht="15.75" thickBot="1">
      <c r="A3" s="1150"/>
      <c r="B3" s="1150"/>
      <c r="C3" s="1150"/>
      <c r="D3" s="1150"/>
      <c r="E3" s="1150"/>
      <c r="F3" s="1150"/>
      <c r="G3" s="1150"/>
      <c r="H3" s="1150"/>
      <c r="I3" s="1150"/>
      <c r="J3" s="1150"/>
    </row>
    <row r="4" spans="1:21" ht="15" customHeight="1">
      <c r="A4" s="762" t="s">
        <v>854</v>
      </c>
      <c r="B4" s="771"/>
      <c r="C4" s="771"/>
      <c r="D4" s="771"/>
      <c r="E4" s="771"/>
      <c r="F4" s="771"/>
      <c r="G4" s="771"/>
      <c r="H4" s="771"/>
      <c r="I4" s="800"/>
      <c r="J4" s="758" t="s">
        <v>3141</v>
      </c>
    </row>
    <row r="5" spans="1:21" ht="20.100000000000001" customHeight="1">
      <c r="A5" s="772"/>
      <c r="B5" s="773"/>
      <c r="C5" s="773"/>
      <c r="D5" s="773"/>
      <c r="E5" s="773"/>
      <c r="F5" s="773"/>
      <c r="G5" s="773"/>
      <c r="H5" s="773"/>
      <c r="I5" s="801"/>
      <c r="J5" s="1151"/>
    </row>
    <row r="6" spans="1:21" ht="20.100000000000001" customHeight="1" thickBot="1">
      <c r="A6" s="805"/>
      <c r="B6" s="806"/>
      <c r="C6" s="806"/>
      <c r="D6" s="806"/>
      <c r="E6" s="806"/>
      <c r="F6" s="806"/>
      <c r="G6" s="806"/>
      <c r="H6" s="806"/>
      <c r="I6" s="1149"/>
      <c r="J6" s="759"/>
    </row>
    <row r="7" spans="1:21" ht="15.75" thickBot="1">
      <c r="A7" s="277" t="str">
        <f>Obsah!A32</f>
        <v>Informace platné k datu</v>
      </c>
      <c r="B7" s="112"/>
      <c r="C7" s="181" t="s">
        <v>3459</v>
      </c>
      <c r="D7" s="109"/>
      <c r="E7" s="109"/>
      <c r="F7" s="109"/>
      <c r="G7" s="109"/>
      <c r="H7" s="109"/>
      <c r="I7" s="109"/>
      <c r="J7" s="229"/>
    </row>
    <row r="8" spans="1:21" ht="15" customHeight="1">
      <c r="A8" s="936" t="s">
        <v>989</v>
      </c>
      <c r="B8" s="1154" t="s">
        <v>113</v>
      </c>
      <c r="C8" s="1155"/>
      <c r="D8" s="1157" t="s">
        <v>112</v>
      </c>
      <c r="E8" s="1158"/>
      <c r="F8" s="1152" t="s">
        <v>111</v>
      </c>
      <c r="G8" s="1156"/>
      <c r="H8" s="1152" t="s">
        <v>110</v>
      </c>
      <c r="I8" s="1153"/>
      <c r="J8" s="1161" t="s">
        <v>936</v>
      </c>
    </row>
    <row r="9" spans="1:21" ht="45" customHeight="1" thickBot="1">
      <c r="A9" s="1159"/>
      <c r="B9" s="874" t="s">
        <v>109</v>
      </c>
      <c r="C9" s="1148"/>
      <c r="D9" s="874" t="s">
        <v>109</v>
      </c>
      <c r="E9" s="876"/>
      <c r="F9" s="874" t="s">
        <v>109</v>
      </c>
      <c r="G9" s="1148"/>
      <c r="H9" s="874" t="s">
        <v>109</v>
      </c>
      <c r="I9" s="875"/>
      <c r="J9" s="1162"/>
      <c r="K9" s="2"/>
      <c r="L9" s="2"/>
      <c r="M9" s="2"/>
      <c r="N9" s="2"/>
      <c r="O9" s="2"/>
      <c r="P9" s="2"/>
      <c r="Q9" s="2"/>
      <c r="R9" s="2"/>
      <c r="S9" s="2"/>
      <c r="T9" s="2"/>
    </row>
    <row r="10" spans="1:21" ht="30" customHeight="1" thickBot="1">
      <c r="A10" s="1160"/>
      <c r="B10" s="80" t="s">
        <v>120</v>
      </c>
      <c r="C10" s="79" t="s">
        <v>119</v>
      </c>
      <c r="D10" s="77" t="s">
        <v>120</v>
      </c>
      <c r="E10" s="78" t="s">
        <v>119</v>
      </c>
      <c r="F10" s="275" t="s">
        <v>120</v>
      </c>
      <c r="G10" s="276" t="s">
        <v>119</v>
      </c>
      <c r="H10" s="275" t="s">
        <v>120</v>
      </c>
      <c r="I10" s="292" t="s">
        <v>119</v>
      </c>
      <c r="J10" s="1163"/>
      <c r="K10" s="228"/>
      <c r="L10" s="228"/>
      <c r="M10" s="228"/>
      <c r="N10" s="228"/>
      <c r="O10" s="228"/>
      <c r="P10" s="228"/>
      <c r="Q10" s="228"/>
      <c r="R10" s="228"/>
      <c r="S10" s="228"/>
      <c r="T10" s="228"/>
      <c r="U10" s="228"/>
    </row>
    <row r="11" spans="1:21">
      <c r="A11" s="72" t="s">
        <v>118</v>
      </c>
      <c r="B11" s="74"/>
      <c r="C11" s="75"/>
      <c r="D11" s="73"/>
      <c r="E11" s="76"/>
      <c r="F11" s="74"/>
      <c r="G11" s="75"/>
      <c r="H11" s="74"/>
      <c r="I11" s="293"/>
      <c r="J11" s="1163"/>
      <c r="K11" s="228"/>
      <c r="L11" s="228"/>
      <c r="M11" s="228"/>
      <c r="N11" s="228"/>
      <c r="O11" s="228"/>
      <c r="P11" s="228"/>
      <c r="Q11" s="228"/>
      <c r="R11" s="228"/>
      <c r="S11" s="228"/>
      <c r="T11" s="228"/>
      <c r="U11" s="228"/>
    </row>
    <row r="12" spans="1:21">
      <c r="A12" s="72" t="s">
        <v>117</v>
      </c>
      <c r="B12" s="70"/>
      <c r="C12" s="68"/>
      <c r="D12" s="69"/>
      <c r="E12" s="71"/>
      <c r="F12" s="70"/>
      <c r="G12" s="68"/>
      <c r="H12" s="70"/>
      <c r="I12" s="69"/>
      <c r="J12" s="1163"/>
      <c r="K12" s="228"/>
      <c r="L12" s="228"/>
      <c r="M12" s="228"/>
      <c r="N12" s="228"/>
      <c r="O12" s="228"/>
      <c r="P12" s="228"/>
      <c r="Q12" s="228"/>
      <c r="R12" s="228"/>
      <c r="S12" s="228"/>
      <c r="T12" s="228"/>
      <c r="U12" s="228"/>
    </row>
    <row r="13" spans="1:21">
      <c r="A13" s="72" t="s">
        <v>116</v>
      </c>
      <c r="B13" s="70"/>
      <c r="C13" s="68"/>
      <c r="D13" s="69"/>
      <c r="E13" s="71"/>
      <c r="F13" s="70"/>
      <c r="G13" s="68"/>
      <c r="H13" s="70"/>
      <c r="I13" s="69"/>
      <c r="J13" s="1163"/>
      <c r="K13" s="228"/>
      <c r="L13" s="228"/>
      <c r="M13" s="228"/>
      <c r="N13" s="228"/>
      <c r="O13" s="228"/>
      <c r="P13" s="228"/>
      <c r="Q13" s="228"/>
      <c r="R13" s="228"/>
      <c r="S13" s="228"/>
      <c r="T13" s="228"/>
      <c r="U13" s="228"/>
    </row>
    <row r="14" spans="1:21" ht="15" customHeight="1" thickBot="1">
      <c r="A14" s="67" t="s">
        <v>115</v>
      </c>
      <c r="B14" s="65"/>
      <c r="C14" s="63"/>
      <c r="D14" s="64"/>
      <c r="E14" s="66"/>
      <c r="F14" s="65"/>
      <c r="G14" s="63"/>
      <c r="H14" s="65"/>
      <c r="I14" s="64"/>
      <c r="J14" s="1164"/>
      <c r="K14" s="228"/>
      <c r="L14" s="228"/>
      <c r="M14" s="228"/>
      <c r="N14" s="228"/>
      <c r="O14" s="228"/>
      <c r="P14" s="228"/>
      <c r="Q14" s="228"/>
      <c r="R14" s="228"/>
      <c r="S14" s="228"/>
      <c r="T14" s="228"/>
      <c r="U14" s="228"/>
    </row>
    <row r="15" spans="1:21" ht="15" customHeight="1">
      <c r="A15" s="227"/>
      <c r="B15" s="227"/>
      <c r="C15" s="227"/>
      <c r="D15" s="227"/>
      <c r="E15" s="227"/>
      <c r="F15" s="227"/>
      <c r="G15" s="227"/>
      <c r="H15" s="227"/>
      <c r="I15" s="227"/>
      <c r="J15" s="226"/>
      <c r="K15" s="228"/>
      <c r="L15" s="228"/>
      <c r="M15" s="228"/>
      <c r="N15" s="228"/>
      <c r="O15" s="228"/>
      <c r="P15" s="228"/>
      <c r="Q15" s="228"/>
      <c r="R15" s="228"/>
      <c r="S15" s="228"/>
      <c r="T15" s="228"/>
      <c r="U15" s="228"/>
    </row>
    <row r="16" spans="1:21" ht="12" customHeight="1">
      <c r="A16" s="227"/>
      <c r="B16" s="227"/>
      <c r="C16" s="227"/>
      <c r="D16" s="227"/>
      <c r="E16" s="227"/>
      <c r="F16" s="227"/>
      <c r="G16" s="227"/>
      <c r="H16" s="227"/>
      <c r="I16" s="227"/>
      <c r="J16" s="226"/>
      <c r="K16" s="228"/>
      <c r="L16" s="228"/>
      <c r="M16" s="228"/>
      <c r="N16" s="228"/>
      <c r="O16" s="228"/>
      <c r="P16" s="228"/>
      <c r="Q16" s="228"/>
      <c r="R16" s="228"/>
      <c r="S16" s="228"/>
      <c r="T16" s="228"/>
      <c r="U16" s="228"/>
    </row>
    <row r="17" spans="1:21" ht="15" customHeight="1">
      <c r="A17" s="227"/>
      <c r="B17" s="227"/>
      <c r="C17" s="227"/>
      <c r="D17" s="227"/>
      <c r="E17" s="227"/>
      <c r="F17" s="227"/>
      <c r="G17" s="227"/>
      <c r="H17" s="227"/>
      <c r="I17" s="227"/>
      <c r="J17" s="226"/>
      <c r="K17" s="228"/>
      <c r="L17" s="228"/>
      <c r="M17" s="228"/>
      <c r="N17" s="228"/>
      <c r="O17" s="228"/>
      <c r="P17" s="228"/>
      <c r="Q17" s="228"/>
      <c r="R17" s="228"/>
      <c r="S17" s="228"/>
      <c r="T17" s="228"/>
      <c r="U17" s="228"/>
    </row>
    <row r="18" spans="1:21" ht="15" customHeight="1">
      <c r="A18" s="227"/>
      <c r="B18" s="227"/>
      <c r="C18" s="227"/>
      <c r="D18" s="227"/>
      <c r="E18" s="227"/>
      <c r="F18" s="227"/>
      <c r="G18" s="227"/>
      <c r="H18" s="227"/>
      <c r="I18" s="227"/>
      <c r="J18" s="226"/>
      <c r="K18" s="228"/>
      <c r="L18" s="228"/>
      <c r="M18" s="228"/>
      <c r="N18" s="228"/>
      <c r="O18" s="228"/>
      <c r="P18" s="228"/>
      <c r="Q18" s="228"/>
      <c r="R18" s="228"/>
      <c r="S18" s="228"/>
      <c r="T18" s="228"/>
      <c r="U18" s="228"/>
    </row>
    <row r="19" spans="1:21" ht="15" customHeight="1">
      <c r="A19" s="227"/>
      <c r="B19" s="227"/>
      <c r="C19" s="227"/>
      <c r="D19" s="227"/>
      <c r="E19" s="227"/>
      <c r="F19" s="227"/>
      <c r="G19" s="227"/>
      <c r="H19" s="227"/>
      <c r="I19" s="227"/>
      <c r="J19" s="226"/>
      <c r="K19" s="2"/>
      <c r="L19" s="228"/>
      <c r="M19" s="228"/>
      <c r="N19" s="228"/>
      <c r="O19" s="228"/>
      <c r="P19" s="2"/>
      <c r="Q19" s="2"/>
      <c r="R19" s="2"/>
      <c r="S19" s="2"/>
      <c r="T19" s="2"/>
    </row>
    <row r="20" spans="1:21" ht="15" customHeight="1">
      <c r="A20" s="227"/>
      <c r="B20" s="227"/>
      <c r="C20" s="227"/>
      <c r="D20" s="227"/>
      <c r="E20" s="227"/>
      <c r="F20" s="227"/>
      <c r="G20" s="227"/>
      <c r="H20" s="227"/>
      <c r="I20" s="227"/>
      <c r="J20" s="226"/>
      <c r="K20" s="2"/>
      <c r="L20" s="228"/>
      <c r="M20" s="228"/>
      <c r="N20" s="228"/>
      <c r="O20" s="228"/>
      <c r="P20" s="2"/>
      <c r="Q20" s="2"/>
      <c r="R20" s="2"/>
      <c r="S20" s="2"/>
      <c r="T20" s="2"/>
    </row>
    <row r="21" spans="1:21" ht="15" customHeight="1">
      <c r="A21" s="227"/>
      <c r="B21" s="227"/>
      <c r="C21" s="227"/>
      <c r="D21" s="227"/>
      <c r="E21" s="227"/>
      <c r="F21" s="227"/>
      <c r="G21" s="227"/>
      <c r="H21" s="227"/>
      <c r="I21" s="227"/>
      <c r="J21" s="226"/>
      <c r="K21" s="2"/>
      <c r="L21" s="228"/>
      <c r="M21" s="228"/>
      <c r="N21" s="228"/>
      <c r="O21" s="228"/>
      <c r="P21" s="2"/>
      <c r="Q21" s="2"/>
      <c r="R21" s="2"/>
      <c r="S21" s="2"/>
      <c r="T21" s="2"/>
    </row>
    <row r="22" spans="1:21" ht="15" customHeight="1">
      <c r="A22" s="227"/>
      <c r="B22" s="227"/>
      <c r="C22" s="227"/>
      <c r="D22" s="227"/>
      <c r="E22" s="227"/>
      <c r="F22" s="227"/>
      <c r="G22" s="227"/>
      <c r="H22" s="227"/>
      <c r="I22" s="227"/>
      <c r="J22" s="226"/>
      <c r="K22" s="2"/>
      <c r="L22" s="228"/>
      <c r="M22" s="228"/>
      <c r="N22" s="228"/>
      <c r="O22" s="228"/>
      <c r="P22" s="2"/>
      <c r="Q22" s="2"/>
      <c r="R22" s="2"/>
      <c r="S22" s="2"/>
      <c r="T22" s="2"/>
    </row>
    <row r="23" spans="1:21" ht="15" customHeight="1">
      <c r="A23" s="227"/>
      <c r="B23" s="227"/>
      <c r="C23" s="227"/>
      <c r="D23" s="227"/>
      <c r="E23" s="227"/>
      <c r="F23" s="227"/>
      <c r="G23" s="227"/>
      <c r="H23" s="227"/>
      <c r="I23" s="227"/>
      <c r="J23" s="226"/>
      <c r="K23" s="2"/>
      <c r="L23" s="228"/>
      <c r="M23" s="228"/>
      <c r="N23" s="228"/>
      <c r="O23" s="228"/>
      <c r="P23" s="2"/>
      <c r="Q23" s="2"/>
      <c r="R23" s="2"/>
      <c r="S23" s="2"/>
      <c r="T23" s="2"/>
    </row>
    <row r="24" spans="1:21" ht="15" customHeight="1">
      <c r="A24" s="227"/>
      <c r="B24" s="227"/>
      <c r="C24" s="227"/>
      <c r="D24" s="227"/>
      <c r="E24" s="227"/>
      <c r="F24" s="227"/>
      <c r="G24" s="227"/>
      <c r="H24" s="227"/>
      <c r="I24" s="227"/>
      <c r="J24" s="226"/>
      <c r="K24" s="2"/>
      <c r="L24" s="228"/>
      <c r="M24" s="228"/>
      <c r="N24" s="228"/>
      <c r="O24" s="228"/>
      <c r="P24" s="2"/>
      <c r="Q24" s="2"/>
      <c r="R24" s="2"/>
      <c r="S24" s="2"/>
      <c r="T24" s="2"/>
    </row>
    <row r="25" spans="1:21">
      <c r="A25" s="227"/>
      <c r="B25" s="227"/>
      <c r="C25" s="227"/>
      <c r="D25" s="227"/>
      <c r="E25" s="227"/>
      <c r="F25" s="227"/>
      <c r="G25" s="227"/>
      <c r="H25" s="227"/>
      <c r="I25" s="227"/>
      <c r="J25" s="226"/>
      <c r="K25" s="2"/>
      <c r="L25" s="228"/>
      <c r="M25" s="228"/>
      <c r="N25" s="228"/>
      <c r="O25" s="228"/>
      <c r="P25" s="2"/>
      <c r="Q25" s="2"/>
      <c r="R25" s="2"/>
      <c r="S25" s="2"/>
      <c r="T25" s="2"/>
    </row>
    <row r="26" spans="1:21" ht="15" customHeight="1">
      <c r="A26" s="227"/>
      <c r="B26" s="227"/>
      <c r="C26" s="227"/>
      <c r="D26" s="227"/>
      <c r="E26" s="227"/>
      <c r="F26" s="227"/>
      <c r="G26" s="227"/>
      <c r="H26" s="227"/>
      <c r="I26" s="227"/>
      <c r="J26" s="226"/>
      <c r="L26" s="228"/>
      <c r="M26" s="228"/>
      <c r="N26" s="228"/>
      <c r="O26" s="228"/>
    </row>
    <row r="27" spans="1:21">
      <c r="A27" s="227"/>
      <c r="B27" s="227"/>
      <c r="C27" s="227"/>
      <c r="D27" s="227"/>
      <c r="E27" s="227"/>
      <c r="F27" s="227"/>
      <c r="G27" s="227"/>
      <c r="H27" s="227"/>
      <c r="I27" s="227"/>
      <c r="J27" s="226"/>
    </row>
    <row r="28" spans="1:21">
      <c r="A28" s="227"/>
      <c r="B28" s="227"/>
      <c r="C28" s="227"/>
      <c r="D28" s="227"/>
      <c r="E28" s="227"/>
      <c r="F28" s="227"/>
      <c r="G28" s="227"/>
      <c r="H28" s="227"/>
      <c r="I28" s="227"/>
      <c r="J28" s="226"/>
    </row>
    <row r="29" spans="1:21">
      <c r="A29" s="227"/>
      <c r="B29" s="227"/>
      <c r="C29" s="227"/>
      <c r="D29" s="227"/>
      <c r="E29" s="227"/>
      <c r="F29" s="227"/>
      <c r="G29" s="227"/>
      <c r="H29" s="227"/>
      <c r="I29" s="227"/>
      <c r="J29" s="226"/>
    </row>
    <row r="30" spans="1:21">
      <c r="A30" s="227"/>
      <c r="B30" s="227"/>
      <c r="C30" s="227"/>
      <c r="D30" s="227"/>
      <c r="E30" s="227"/>
      <c r="F30" s="227"/>
      <c r="G30" s="227"/>
      <c r="H30" s="227"/>
      <c r="I30" s="227"/>
      <c r="J30" s="226"/>
    </row>
    <row r="31" spans="1:21">
      <c r="A31" s="227"/>
      <c r="B31" s="227"/>
      <c r="C31" s="227"/>
      <c r="D31" s="227"/>
      <c r="E31" s="227"/>
      <c r="F31" s="227"/>
      <c r="G31" s="227"/>
      <c r="H31" s="227"/>
      <c r="I31" s="227"/>
      <c r="J31" s="226"/>
    </row>
    <row r="32" spans="1:21">
      <c r="A32" s="227"/>
      <c r="B32" s="227"/>
      <c r="C32" s="227"/>
      <c r="D32" s="227"/>
      <c r="E32" s="227"/>
      <c r="F32" s="227"/>
      <c r="G32" s="227"/>
      <c r="H32" s="227"/>
      <c r="I32" s="227"/>
      <c r="J32" s="226"/>
    </row>
    <row r="33" spans="1:10">
      <c r="A33" s="227"/>
      <c r="B33" s="227"/>
      <c r="C33" s="227"/>
      <c r="D33" s="227"/>
      <c r="E33" s="227"/>
      <c r="F33" s="227"/>
      <c r="G33" s="227"/>
      <c r="H33" s="227"/>
      <c r="I33" s="227"/>
      <c r="J33" s="226"/>
    </row>
    <row r="34" spans="1:10">
      <c r="A34" s="227"/>
      <c r="B34" s="227"/>
      <c r="C34" s="227"/>
      <c r="D34" s="227"/>
      <c r="E34" s="227"/>
      <c r="F34" s="227"/>
      <c r="G34" s="227"/>
      <c r="H34" s="227"/>
      <c r="I34" s="227"/>
      <c r="J34" s="226"/>
    </row>
    <row r="35" spans="1:10">
      <c r="A35" s="227"/>
      <c r="B35" s="227"/>
      <c r="C35" s="227"/>
      <c r="D35" s="227"/>
      <c r="E35" s="227"/>
      <c r="F35" s="227"/>
      <c r="G35" s="227"/>
      <c r="H35" s="227"/>
      <c r="I35" s="227"/>
      <c r="J35" s="226"/>
    </row>
    <row r="36" spans="1:10">
      <c r="A36" s="227"/>
      <c r="B36" s="227"/>
      <c r="C36" s="227"/>
      <c r="D36" s="227"/>
      <c r="E36" s="227"/>
      <c r="F36" s="227"/>
      <c r="G36" s="227"/>
      <c r="H36" s="227"/>
      <c r="I36" s="227"/>
      <c r="J36" s="226"/>
    </row>
    <row r="37" spans="1:10">
      <c r="A37" s="227"/>
      <c r="B37" s="227"/>
      <c r="C37" s="227"/>
      <c r="D37" s="227"/>
      <c r="E37" s="227"/>
      <c r="F37" s="227"/>
      <c r="G37" s="227"/>
      <c r="H37" s="227"/>
      <c r="I37" s="227"/>
      <c r="J37" s="226"/>
    </row>
    <row r="38" spans="1:10">
      <c r="A38" s="227"/>
      <c r="B38" s="227"/>
      <c r="C38" s="227"/>
      <c r="D38" s="227"/>
      <c r="E38" s="227"/>
      <c r="F38" s="227"/>
      <c r="G38" s="227"/>
      <c r="H38" s="227"/>
      <c r="I38" s="227"/>
      <c r="J38" s="226"/>
    </row>
    <row r="39" spans="1:10" ht="15" customHeight="1">
      <c r="A39" s="227"/>
      <c r="B39" s="227"/>
      <c r="C39" s="227"/>
      <c r="D39" s="227"/>
      <c r="E39" s="227"/>
      <c r="F39" s="227"/>
      <c r="G39" s="227"/>
      <c r="H39" s="227"/>
      <c r="I39" s="227"/>
      <c r="J39" s="226"/>
    </row>
    <row r="40" spans="1:10">
      <c r="A40" s="227"/>
      <c r="B40" s="227"/>
      <c r="C40" s="227"/>
      <c r="D40" s="227"/>
      <c r="E40" s="227"/>
      <c r="F40" s="227"/>
      <c r="G40" s="227"/>
      <c r="H40" s="227"/>
      <c r="I40" s="227"/>
      <c r="J40" s="226"/>
    </row>
    <row r="41" spans="1:10">
      <c r="A41" s="227"/>
      <c r="B41" s="227"/>
      <c r="C41" s="227"/>
      <c r="D41" s="227"/>
      <c r="E41" s="227"/>
      <c r="F41" s="227"/>
      <c r="G41" s="227"/>
      <c r="H41" s="227"/>
      <c r="I41" s="227"/>
      <c r="J41" s="226"/>
    </row>
    <row r="42" spans="1:10">
      <c r="A42" s="227"/>
      <c r="B42" s="227"/>
      <c r="C42" s="227"/>
      <c r="D42" s="227"/>
      <c r="E42" s="227"/>
      <c r="F42" s="227"/>
      <c r="G42" s="227"/>
      <c r="H42" s="227"/>
      <c r="I42" s="227"/>
      <c r="J42" s="226"/>
    </row>
    <row r="43" spans="1:10">
      <c r="A43" s="227"/>
      <c r="B43" s="227"/>
      <c r="C43" s="227"/>
      <c r="D43" s="227"/>
      <c r="E43" s="227"/>
      <c r="F43" s="227"/>
      <c r="G43" s="227"/>
      <c r="H43" s="227"/>
      <c r="I43" s="227"/>
      <c r="J43" s="226"/>
    </row>
    <row r="44" spans="1:10" ht="15" customHeight="1">
      <c r="A44" s="227"/>
      <c r="B44" s="227"/>
      <c r="C44" s="227"/>
      <c r="D44" s="227"/>
      <c r="E44" s="227"/>
      <c r="F44" s="227"/>
      <c r="G44" s="227"/>
      <c r="H44" s="227"/>
      <c r="I44" s="227"/>
      <c r="J44" s="226"/>
    </row>
    <row r="45" spans="1:10">
      <c r="A45" s="227"/>
      <c r="B45" s="227"/>
      <c r="C45" s="227"/>
      <c r="D45" s="227"/>
      <c r="E45" s="227"/>
      <c r="F45" s="227"/>
      <c r="G45" s="227"/>
      <c r="H45" s="227"/>
      <c r="I45" s="227"/>
      <c r="J45" s="226"/>
    </row>
    <row r="46" spans="1:10">
      <c r="A46" s="227"/>
      <c r="B46" s="227"/>
      <c r="C46" s="227"/>
      <c r="D46" s="227"/>
      <c r="E46" s="227"/>
      <c r="F46" s="227"/>
      <c r="G46" s="227"/>
      <c r="H46" s="227"/>
      <c r="I46" s="227"/>
      <c r="J46" s="226"/>
    </row>
    <row r="47" spans="1:10">
      <c r="A47" s="227"/>
      <c r="B47" s="227"/>
      <c r="C47" s="227"/>
      <c r="D47" s="227"/>
      <c r="E47" s="227"/>
      <c r="F47" s="227"/>
      <c r="G47" s="227"/>
      <c r="H47" s="227"/>
      <c r="I47" s="227"/>
      <c r="J47" s="226"/>
    </row>
    <row r="48" spans="1:10">
      <c r="A48" s="227"/>
      <c r="B48" s="227"/>
      <c r="C48" s="227"/>
      <c r="D48" s="227"/>
      <c r="E48" s="227"/>
      <c r="F48" s="227"/>
      <c r="G48" s="227"/>
      <c r="H48" s="227"/>
      <c r="I48" s="227"/>
      <c r="J48" s="226"/>
    </row>
    <row r="49" spans="1:10" ht="15" customHeight="1">
      <c r="A49" s="227"/>
      <c r="B49" s="227"/>
      <c r="C49" s="227"/>
      <c r="D49" s="227"/>
      <c r="E49" s="227"/>
      <c r="F49" s="227"/>
      <c r="G49" s="227"/>
      <c r="H49" s="227"/>
      <c r="I49" s="227"/>
      <c r="J49" s="226"/>
    </row>
    <row r="50" spans="1:10">
      <c r="A50" s="227"/>
      <c r="B50" s="227"/>
      <c r="C50" s="227"/>
      <c r="D50" s="227"/>
      <c r="E50" s="227"/>
      <c r="F50" s="227"/>
      <c r="G50" s="227"/>
      <c r="H50" s="227"/>
      <c r="I50" s="227"/>
      <c r="J50" s="226"/>
    </row>
    <row r="51" spans="1:10">
      <c r="A51" s="227"/>
      <c r="B51" s="227"/>
      <c r="C51" s="227"/>
      <c r="D51" s="227"/>
      <c r="E51" s="227"/>
      <c r="F51" s="227"/>
      <c r="G51" s="227"/>
      <c r="H51" s="227"/>
      <c r="I51" s="227"/>
      <c r="J51" s="226"/>
    </row>
    <row r="52" spans="1:10">
      <c r="A52" s="227"/>
      <c r="B52" s="227"/>
      <c r="C52" s="227"/>
      <c r="D52" s="227"/>
      <c r="E52" s="227"/>
      <c r="F52" s="227"/>
      <c r="G52" s="227"/>
      <c r="H52" s="227"/>
      <c r="I52" s="227"/>
      <c r="J52" s="226"/>
    </row>
    <row r="53" spans="1:10">
      <c r="A53" s="227"/>
      <c r="B53" s="227"/>
      <c r="C53" s="227"/>
      <c r="D53" s="227"/>
      <c r="E53" s="227"/>
      <c r="F53" s="227"/>
      <c r="G53" s="227"/>
      <c r="H53" s="227"/>
      <c r="I53" s="227"/>
      <c r="J53" s="226"/>
    </row>
    <row r="54" spans="1:10">
      <c r="A54" s="227"/>
      <c r="B54" s="227"/>
      <c r="C54" s="227"/>
      <c r="D54" s="227"/>
      <c r="E54" s="227"/>
      <c r="F54" s="227"/>
      <c r="G54" s="227"/>
      <c r="H54" s="227"/>
      <c r="I54" s="227"/>
      <c r="J54" s="226"/>
    </row>
    <row r="55" spans="1:10">
      <c r="A55" s="227"/>
      <c r="B55" s="227"/>
      <c r="C55" s="227"/>
      <c r="D55" s="227"/>
      <c r="E55" s="227"/>
      <c r="F55" s="227"/>
      <c r="G55" s="227"/>
      <c r="H55" s="227"/>
      <c r="I55" s="227"/>
      <c r="J55" s="226"/>
    </row>
    <row r="56" spans="1:10">
      <c r="A56" s="227"/>
      <c r="B56" s="227"/>
      <c r="C56" s="227"/>
      <c r="D56" s="227"/>
      <c r="E56" s="227"/>
      <c r="F56" s="227"/>
      <c r="G56" s="227"/>
      <c r="H56" s="227"/>
      <c r="I56" s="227"/>
      <c r="J56" s="226"/>
    </row>
    <row r="57" spans="1:10" ht="15" customHeight="1">
      <c r="A57" s="227"/>
      <c r="B57" s="227"/>
      <c r="C57" s="227"/>
      <c r="D57" s="227"/>
      <c r="E57" s="227"/>
      <c r="F57" s="227"/>
      <c r="G57" s="227"/>
      <c r="H57" s="227"/>
      <c r="I57" s="227"/>
      <c r="J57" s="226"/>
    </row>
    <row r="58" spans="1:10" ht="15" customHeight="1">
      <c r="A58" s="227"/>
      <c r="B58" s="227"/>
      <c r="C58" s="227"/>
      <c r="D58" s="227"/>
      <c r="E58" s="227"/>
      <c r="F58" s="227"/>
      <c r="G58" s="227"/>
      <c r="H58" s="227"/>
      <c r="I58" s="227"/>
      <c r="J58" s="226"/>
    </row>
    <row r="59" spans="1:10">
      <c r="A59" s="227"/>
      <c r="B59" s="227"/>
      <c r="C59" s="227"/>
      <c r="D59" s="227"/>
      <c r="E59" s="227"/>
      <c r="F59" s="227"/>
      <c r="G59" s="227"/>
      <c r="H59" s="227"/>
      <c r="I59" s="227"/>
      <c r="J59" s="226"/>
    </row>
    <row r="60" spans="1:10" ht="15" customHeight="1">
      <c r="A60" s="227"/>
      <c r="B60" s="227"/>
      <c r="C60" s="227"/>
      <c r="D60" s="227"/>
      <c r="E60" s="227"/>
      <c r="F60" s="227"/>
      <c r="G60" s="227"/>
      <c r="H60" s="227"/>
      <c r="I60" s="227"/>
      <c r="J60" s="226"/>
    </row>
    <row r="61" spans="1:10" ht="15" customHeight="1">
      <c r="A61" s="227"/>
      <c r="B61" s="227"/>
      <c r="C61" s="227"/>
      <c r="D61" s="227"/>
      <c r="E61" s="227"/>
      <c r="F61" s="227"/>
      <c r="G61" s="227"/>
      <c r="H61" s="227"/>
      <c r="I61" s="227"/>
      <c r="J61" s="226"/>
    </row>
    <row r="62" spans="1:10" ht="15" customHeight="1">
      <c r="A62" s="227"/>
      <c r="B62" s="227"/>
      <c r="C62" s="227"/>
      <c r="D62" s="227"/>
      <c r="E62" s="227"/>
      <c r="F62" s="227"/>
      <c r="G62" s="227"/>
      <c r="H62" s="227"/>
      <c r="I62" s="227"/>
      <c r="J62" s="226"/>
    </row>
    <row r="63" spans="1:10" ht="15" customHeight="1">
      <c r="A63" s="227"/>
      <c r="B63" s="227"/>
      <c r="C63" s="227"/>
      <c r="D63" s="227"/>
      <c r="E63" s="227"/>
      <c r="F63" s="227"/>
      <c r="G63" s="227"/>
      <c r="H63" s="227"/>
      <c r="I63" s="227"/>
      <c r="J63" s="226"/>
    </row>
    <row r="64" spans="1:10">
      <c r="A64" s="227"/>
      <c r="B64" s="227"/>
      <c r="C64" s="227"/>
      <c r="D64" s="227"/>
      <c r="E64" s="227"/>
      <c r="F64" s="227"/>
      <c r="G64" s="227"/>
      <c r="H64" s="227"/>
      <c r="I64" s="227"/>
      <c r="J64" s="226"/>
    </row>
    <row r="65" spans="1:10">
      <c r="A65" s="227"/>
      <c r="B65" s="227"/>
      <c r="C65" s="227"/>
      <c r="D65" s="227"/>
      <c r="E65" s="227"/>
      <c r="F65" s="227"/>
      <c r="G65" s="227"/>
      <c r="H65" s="227"/>
      <c r="I65" s="227"/>
      <c r="J65" s="226"/>
    </row>
    <row r="66" spans="1:10">
      <c r="A66" s="227"/>
      <c r="B66" s="227"/>
      <c r="C66" s="227"/>
      <c r="D66" s="227"/>
      <c r="E66" s="227"/>
      <c r="F66" s="227"/>
      <c r="G66" s="227"/>
      <c r="H66" s="227"/>
      <c r="I66" s="227"/>
      <c r="J66" s="226"/>
    </row>
    <row r="67" spans="1:10">
      <c r="A67" s="227"/>
      <c r="B67" s="227"/>
      <c r="C67" s="227"/>
      <c r="D67" s="227"/>
      <c r="E67" s="227"/>
      <c r="F67" s="227"/>
      <c r="G67" s="227"/>
      <c r="H67" s="227"/>
      <c r="I67" s="227"/>
      <c r="J67" s="226"/>
    </row>
    <row r="68" spans="1:10">
      <c r="A68" s="227"/>
      <c r="B68" s="227"/>
      <c r="C68" s="227"/>
      <c r="D68" s="227"/>
      <c r="E68" s="227"/>
      <c r="F68" s="227"/>
      <c r="G68" s="227"/>
      <c r="H68" s="227"/>
      <c r="I68" s="227"/>
      <c r="J68" s="226"/>
    </row>
    <row r="69" spans="1:10" ht="15" customHeight="1">
      <c r="A69" s="227"/>
      <c r="B69" s="227"/>
      <c r="C69" s="227"/>
      <c r="D69" s="227"/>
      <c r="E69" s="227"/>
      <c r="F69" s="227"/>
      <c r="G69" s="227"/>
      <c r="H69" s="227"/>
      <c r="I69" s="227"/>
      <c r="J69" s="226"/>
    </row>
    <row r="70" spans="1:10">
      <c r="A70" s="227"/>
      <c r="B70" s="227"/>
      <c r="C70" s="227"/>
      <c r="D70" s="227"/>
      <c r="E70" s="227"/>
      <c r="F70" s="227"/>
      <c r="G70" s="227"/>
      <c r="H70" s="227"/>
      <c r="I70" s="227"/>
      <c r="J70" s="226"/>
    </row>
    <row r="71" spans="1:10">
      <c r="A71" s="227"/>
      <c r="B71" s="227"/>
      <c r="C71" s="227"/>
      <c r="D71" s="227"/>
      <c r="E71" s="227"/>
      <c r="F71" s="227"/>
      <c r="G71" s="227"/>
      <c r="H71" s="227"/>
      <c r="I71" s="227"/>
      <c r="J71" s="226"/>
    </row>
    <row r="72" spans="1:10">
      <c r="A72" s="227"/>
      <c r="B72" s="227"/>
      <c r="C72" s="227"/>
      <c r="D72" s="227"/>
      <c r="E72" s="227"/>
      <c r="F72" s="227"/>
      <c r="G72" s="227"/>
      <c r="H72" s="227"/>
      <c r="I72" s="227"/>
      <c r="J72" s="226"/>
    </row>
    <row r="73" spans="1:10">
      <c r="A73" s="227"/>
      <c r="B73" s="227"/>
      <c r="C73" s="227"/>
      <c r="D73" s="227"/>
      <c r="E73" s="227"/>
      <c r="F73" s="227"/>
      <c r="G73" s="227"/>
      <c r="H73" s="227"/>
      <c r="I73" s="227"/>
      <c r="J73" s="226"/>
    </row>
    <row r="74" spans="1:10" ht="15" customHeight="1">
      <c r="A74" s="227"/>
      <c r="B74" s="227"/>
      <c r="C74" s="227"/>
      <c r="D74" s="227"/>
      <c r="E74" s="227"/>
      <c r="F74" s="227"/>
      <c r="G74" s="227"/>
      <c r="H74" s="227"/>
      <c r="I74" s="227"/>
      <c r="J74" s="226"/>
    </row>
    <row r="75" spans="1:10">
      <c r="A75" s="227"/>
      <c r="B75" s="227"/>
      <c r="C75" s="227"/>
      <c r="D75" s="227"/>
      <c r="E75" s="227"/>
      <c r="F75" s="227"/>
      <c r="G75" s="227"/>
      <c r="H75" s="227"/>
      <c r="I75" s="227"/>
      <c r="J75" s="226"/>
    </row>
    <row r="76" spans="1:10">
      <c r="A76" s="227"/>
      <c r="B76" s="227"/>
      <c r="C76" s="227"/>
      <c r="D76" s="227"/>
      <c r="E76" s="227"/>
      <c r="F76" s="227"/>
      <c r="G76" s="227"/>
      <c r="H76" s="227"/>
      <c r="I76" s="227"/>
      <c r="J76" s="226"/>
    </row>
    <row r="77" spans="1:10">
      <c r="A77" s="227"/>
      <c r="B77" s="227"/>
      <c r="C77" s="227"/>
      <c r="D77" s="227"/>
      <c r="E77" s="227"/>
      <c r="F77" s="227"/>
      <c r="G77" s="227"/>
      <c r="H77" s="227"/>
      <c r="I77" s="227"/>
      <c r="J77" s="226"/>
    </row>
    <row r="78" spans="1:10">
      <c r="A78" s="227"/>
      <c r="B78" s="227"/>
      <c r="C78" s="227"/>
      <c r="D78" s="227"/>
      <c r="E78" s="227"/>
      <c r="F78" s="227"/>
      <c r="G78" s="227"/>
      <c r="H78" s="227"/>
      <c r="I78" s="227"/>
      <c r="J78" s="226"/>
    </row>
    <row r="79" spans="1:10" ht="15" customHeight="1">
      <c r="A79" s="227"/>
      <c r="B79" s="227"/>
      <c r="C79" s="227"/>
      <c r="D79" s="227"/>
      <c r="E79" s="227"/>
      <c r="F79" s="227"/>
      <c r="G79" s="227"/>
      <c r="H79" s="227"/>
      <c r="I79" s="227"/>
      <c r="J79" s="226"/>
    </row>
    <row r="80" spans="1:10">
      <c r="A80" s="227"/>
      <c r="B80" s="227"/>
      <c r="C80" s="227"/>
      <c r="D80" s="227"/>
      <c r="E80" s="227"/>
      <c r="F80" s="227"/>
      <c r="G80" s="227"/>
      <c r="H80" s="227"/>
      <c r="I80" s="227"/>
      <c r="J80" s="226"/>
    </row>
    <row r="81" spans="1:10">
      <c r="A81" s="227"/>
      <c r="B81" s="227"/>
      <c r="C81" s="227"/>
      <c r="D81" s="227"/>
      <c r="E81" s="227"/>
      <c r="F81" s="227"/>
      <c r="G81" s="227"/>
      <c r="H81" s="227"/>
      <c r="I81" s="227"/>
      <c r="J81" s="226"/>
    </row>
    <row r="82" spans="1:10">
      <c r="A82" s="227"/>
      <c r="B82" s="227"/>
      <c r="C82" s="227"/>
      <c r="D82" s="227"/>
      <c r="E82" s="227"/>
      <c r="F82" s="227"/>
      <c r="G82" s="227"/>
      <c r="H82" s="227"/>
      <c r="I82" s="227"/>
      <c r="J82" s="226"/>
    </row>
    <row r="83" spans="1:10">
      <c r="A83" s="227"/>
      <c r="B83" s="227"/>
      <c r="C83" s="227"/>
      <c r="D83" s="227"/>
      <c r="E83" s="227"/>
      <c r="F83" s="227"/>
      <c r="G83" s="227"/>
      <c r="H83" s="227"/>
      <c r="I83" s="227"/>
      <c r="J83" s="226"/>
    </row>
    <row r="84" spans="1:10">
      <c r="A84" s="227"/>
      <c r="B84" s="227"/>
      <c r="C84" s="227"/>
      <c r="D84" s="227"/>
      <c r="E84" s="227"/>
      <c r="F84" s="227"/>
      <c r="G84" s="227"/>
      <c r="H84" s="227"/>
      <c r="I84" s="227"/>
      <c r="J84" s="226"/>
    </row>
    <row r="85" spans="1:10">
      <c r="A85" s="227"/>
      <c r="B85" s="227"/>
      <c r="C85" s="227"/>
      <c r="D85" s="227"/>
      <c r="E85" s="227"/>
      <c r="F85" s="227"/>
      <c r="G85" s="227"/>
      <c r="H85" s="227"/>
      <c r="I85" s="227"/>
      <c r="J85" s="226"/>
    </row>
    <row r="86" spans="1:10">
      <c r="A86" s="227"/>
      <c r="B86" s="227"/>
      <c r="C86" s="227"/>
      <c r="D86" s="227"/>
      <c r="E86" s="227"/>
      <c r="F86" s="227"/>
      <c r="G86" s="227"/>
      <c r="H86" s="227"/>
      <c r="I86" s="227"/>
      <c r="J86" s="226"/>
    </row>
    <row r="87" spans="1:10">
      <c r="A87" s="227"/>
      <c r="B87" s="227"/>
      <c r="C87" s="227"/>
      <c r="D87" s="227"/>
      <c r="E87" s="227"/>
      <c r="F87" s="227"/>
      <c r="G87" s="227"/>
      <c r="H87" s="227"/>
      <c r="I87" s="227"/>
      <c r="J87" s="226"/>
    </row>
    <row r="88" spans="1:10">
      <c r="J88" s="225"/>
    </row>
  </sheetData>
  <mergeCells count="13">
    <mergeCell ref="F9:G9"/>
    <mergeCell ref="H9:I9"/>
    <mergeCell ref="A4:I6"/>
    <mergeCell ref="A3:J3"/>
    <mergeCell ref="J4:J6"/>
    <mergeCell ref="H8:I8"/>
    <mergeCell ref="B8:C8"/>
    <mergeCell ref="F8:G8"/>
    <mergeCell ref="D8:E8"/>
    <mergeCell ref="A8:A10"/>
    <mergeCell ref="J8:J14"/>
    <mergeCell ref="B9:C9"/>
    <mergeCell ref="D9:E9"/>
  </mergeCells>
  <pageMargins left="0.7" right="0.7" top="0.78740157499999996" bottom="0.78740157499999996"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0">
    <tabColor theme="0"/>
  </sheetPr>
  <dimension ref="A1:Z45"/>
  <sheetViews>
    <sheetView zoomScale="80" zoomScaleNormal="80" workbookViewId="0">
      <selection sqref="A1:D1"/>
    </sheetView>
  </sheetViews>
  <sheetFormatPr defaultRowHeight="15"/>
  <cols>
    <col min="1" max="1" width="64.42578125" customWidth="1"/>
    <col min="2" max="6" width="15.7109375" customWidth="1"/>
    <col min="7" max="7" width="15" customWidth="1"/>
    <col min="8" max="26" width="16.7109375" customWidth="1"/>
  </cols>
  <sheetData>
    <row r="1" spans="1:26" ht="15" customHeight="1">
      <c r="A1" s="87" t="s">
        <v>3100</v>
      </c>
      <c r="B1" s="231"/>
      <c r="C1" s="86"/>
      <c r="D1" s="86"/>
      <c r="E1" s="86"/>
      <c r="F1" s="86"/>
      <c r="G1" s="86"/>
      <c r="H1" s="240"/>
      <c r="I1" s="240"/>
      <c r="J1" s="240"/>
      <c r="K1" s="240"/>
      <c r="L1" s="240"/>
      <c r="M1" s="240"/>
      <c r="N1" s="240"/>
      <c r="O1" s="240"/>
      <c r="P1" s="240"/>
      <c r="Q1" s="240"/>
      <c r="R1" s="240"/>
      <c r="S1" s="240"/>
      <c r="T1" s="240"/>
      <c r="U1" s="240"/>
      <c r="V1" s="239"/>
      <c r="W1" s="240"/>
      <c r="X1" s="240"/>
      <c r="Y1" s="240"/>
      <c r="Z1" s="239"/>
    </row>
    <row r="2" spans="1:26" ht="15" customHeight="1" thickBot="1">
      <c r="A2" s="1165" t="s">
        <v>853</v>
      </c>
      <c r="B2" s="1166"/>
      <c r="C2" s="1166"/>
      <c r="D2" s="1166"/>
      <c r="E2" s="1166"/>
      <c r="F2" s="1166"/>
      <c r="G2" s="1166"/>
      <c r="H2" s="238"/>
      <c r="I2" s="238"/>
      <c r="J2" s="238"/>
      <c r="K2" s="238"/>
      <c r="L2" s="238"/>
      <c r="M2" s="238"/>
      <c r="N2" s="238"/>
      <c r="O2" s="238"/>
      <c r="P2" s="238"/>
      <c r="Q2" s="238"/>
      <c r="R2" s="238"/>
      <c r="S2" s="238"/>
      <c r="T2" s="238"/>
      <c r="U2" s="238"/>
      <c r="V2" s="237"/>
      <c r="W2" s="238"/>
      <c r="X2" s="238"/>
      <c r="Y2" s="238"/>
      <c r="Z2" s="237"/>
    </row>
    <row r="3" spans="1:26" ht="15" customHeight="1" thickBot="1">
      <c r="A3" s="1167"/>
      <c r="B3" s="1167"/>
      <c r="C3" s="1167"/>
      <c r="D3" s="1167"/>
      <c r="E3" s="1167"/>
      <c r="F3" s="1167"/>
      <c r="G3" s="1167"/>
    </row>
    <row r="4" spans="1:26" ht="15" customHeight="1">
      <c r="A4" s="1095" t="s">
        <v>853</v>
      </c>
      <c r="B4" s="1096"/>
      <c r="C4" s="1096"/>
      <c r="D4" s="1096"/>
      <c r="E4" s="1096"/>
      <c r="F4" s="1096"/>
      <c r="G4" s="1096"/>
      <c r="H4" s="1096"/>
      <c r="I4" s="1096"/>
      <c r="J4" s="1096"/>
      <c r="K4" s="1096"/>
      <c r="L4" s="1096"/>
      <c r="M4" s="1096"/>
      <c r="N4" s="1096"/>
      <c r="O4" s="1096"/>
      <c r="P4" s="1096"/>
      <c r="Q4" s="1096"/>
      <c r="R4" s="1096"/>
      <c r="S4" s="1096"/>
      <c r="T4" s="1096"/>
      <c r="U4" s="1096"/>
      <c r="V4" s="141"/>
      <c r="W4" s="141"/>
      <c r="X4" s="141"/>
      <c r="Y4" s="141"/>
      <c r="Z4" s="758" t="s">
        <v>3141</v>
      </c>
    </row>
    <row r="5" spans="1:26">
      <c r="A5" s="1168"/>
      <c r="B5" s="1169"/>
      <c r="C5" s="1169"/>
      <c r="D5" s="1169"/>
      <c r="E5" s="1169"/>
      <c r="F5" s="1169"/>
      <c r="G5" s="1169"/>
      <c r="H5" s="1169"/>
      <c r="I5" s="1169"/>
      <c r="J5" s="1169"/>
      <c r="K5" s="1169"/>
      <c r="L5" s="1169"/>
      <c r="M5" s="1169"/>
      <c r="N5" s="1169"/>
      <c r="O5" s="1169"/>
      <c r="P5" s="1169"/>
      <c r="Q5" s="1169"/>
      <c r="R5" s="1169"/>
      <c r="S5" s="1169"/>
      <c r="T5" s="1169"/>
      <c r="U5" s="1169"/>
      <c r="V5" s="408"/>
      <c r="W5" s="408"/>
      <c r="X5" s="408"/>
      <c r="Y5" s="408"/>
      <c r="Z5" s="1151"/>
    </row>
    <row r="6" spans="1:26" ht="15.75" thickBot="1">
      <c r="A6" s="1098"/>
      <c r="B6" s="1099"/>
      <c r="C6" s="1099"/>
      <c r="D6" s="1099"/>
      <c r="E6" s="1099"/>
      <c r="F6" s="1099"/>
      <c r="G6" s="1099"/>
      <c r="H6" s="1099"/>
      <c r="I6" s="1099"/>
      <c r="J6" s="1099"/>
      <c r="K6" s="1099"/>
      <c r="L6" s="1099"/>
      <c r="M6" s="1099"/>
      <c r="N6" s="1099"/>
      <c r="O6" s="1099"/>
      <c r="P6" s="1099"/>
      <c r="Q6" s="1099"/>
      <c r="R6" s="1099"/>
      <c r="S6" s="1099"/>
      <c r="T6" s="1099"/>
      <c r="U6" s="1099"/>
      <c r="V6" s="140"/>
      <c r="W6" s="140"/>
      <c r="X6" s="140"/>
      <c r="Y6" s="140"/>
      <c r="Z6" s="759"/>
    </row>
    <row r="7" spans="1:26" ht="15.75" thickBot="1">
      <c r="A7" s="236" t="str">
        <f>Obsah!A32</f>
        <v>Informace platné k datu</v>
      </c>
      <c r="B7" s="232"/>
      <c r="C7" s="235"/>
      <c r="D7" s="112"/>
      <c r="E7" s="110"/>
      <c r="F7" s="234" t="s">
        <v>3459</v>
      </c>
      <c r="G7" s="233"/>
      <c r="H7" s="232"/>
      <c r="I7" s="232"/>
      <c r="J7" s="232"/>
      <c r="K7" s="232"/>
      <c r="L7" s="232"/>
      <c r="M7" s="232"/>
      <c r="N7" s="232"/>
      <c r="O7" s="232"/>
      <c r="P7" s="232"/>
      <c r="Q7" s="232"/>
      <c r="R7" s="232"/>
      <c r="S7" s="232"/>
      <c r="T7" s="232"/>
      <c r="U7" s="232"/>
      <c r="V7" s="233"/>
      <c r="W7" s="232"/>
      <c r="X7" s="232"/>
      <c r="Y7" s="232"/>
      <c r="Z7" s="15"/>
    </row>
    <row r="8" spans="1:26" ht="15.75" customHeight="1">
      <c r="A8" s="888" t="s">
        <v>991</v>
      </c>
      <c r="B8" s="864" t="s">
        <v>113</v>
      </c>
      <c r="C8" s="865"/>
      <c r="D8" s="865"/>
      <c r="E8" s="865"/>
      <c r="F8" s="865"/>
      <c r="G8" s="866"/>
      <c r="H8" s="864" t="s">
        <v>112</v>
      </c>
      <c r="I8" s="865"/>
      <c r="J8" s="865"/>
      <c r="K8" s="865"/>
      <c r="L8" s="865"/>
      <c r="M8" s="866"/>
      <c r="N8" s="864" t="s">
        <v>111</v>
      </c>
      <c r="O8" s="865"/>
      <c r="P8" s="865"/>
      <c r="Q8" s="865"/>
      <c r="R8" s="865"/>
      <c r="S8" s="865"/>
      <c r="T8" s="877" t="s">
        <v>110</v>
      </c>
      <c r="U8" s="878"/>
      <c r="V8" s="878"/>
      <c r="W8" s="878"/>
      <c r="X8" s="878"/>
      <c r="Y8" s="879"/>
      <c r="Z8" s="880" t="s">
        <v>78</v>
      </c>
    </row>
    <row r="9" spans="1:26" ht="30" customHeight="1" thickBot="1">
      <c r="A9" s="889"/>
      <c r="B9" s="861" t="s">
        <v>109</v>
      </c>
      <c r="C9" s="862"/>
      <c r="D9" s="862"/>
      <c r="E9" s="862"/>
      <c r="F9" s="862"/>
      <c r="G9" s="863"/>
      <c r="H9" s="861" t="s">
        <v>109</v>
      </c>
      <c r="I9" s="862"/>
      <c r="J9" s="862"/>
      <c r="K9" s="862"/>
      <c r="L9" s="862"/>
      <c r="M9" s="863"/>
      <c r="N9" s="861" t="s">
        <v>109</v>
      </c>
      <c r="O9" s="862"/>
      <c r="P9" s="862"/>
      <c r="Q9" s="862"/>
      <c r="R9" s="862"/>
      <c r="S9" s="862"/>
      <c r="T9" s="874" t="s">
        <v>109</v>
      </c>
      <c r="U9" s="875"/>
      <c r="V9" s="875"/>
      <c r="W9" s="875"/>
      <c r="X9" s="875"/>
      <c r="Y9" s="876"/>
      <c r="Z9" s="881"/>
    </row>
    <row r="10" spans="1:26" ht="30" customHeight="1">
      <c r="A10" s="889"/>
      <c r="B10" s="891" t="s">
        <v>126</v>
      </c>
      <c r="C10" s="867" t="s">
        <v>125</v>
      </c>
      <c r="D10" s="855" t="s">
        <v>124</v>
      </c>
      <c r="E10" s="851" t="s">
        <v>123</v>
      </c>
      <c r="F10" s="853" t="s">
        <v>990</v>
      </c>
      <c r="G10" s="859" t="s">
        <v>998</v>
      </c>
      <c r="H10" s="857" t="s">
        <v>126</v>
      </c>
      <c r="I10" s="867" t="s">
        <v>125</v>
      </c>
      <c r="J10" s="855" t="s">
        <v>124</v>
      </c>
      <c r="K10" s="851" t="s">
        <v>123</v>
      </c>
      <c r="L10" s="853" t="s">
        <v>990</v>
      </c>
      <c r="M10" s="859" t="s">
        <v>998</v>
      </c>
      <c r="N10" s="857" t="s">
        <v>126</v>
      </c>
      <c r="O10" s="867" t="s">
        <v>125</v>
      </c>
      <c r="P10" s="855" t="s">
        <v>124</v>
      </c>
      <c r="Q10" s="851" t="s">
        <v>123</v>
      </c>
      <c r="R10" s="853" t="s">
        <v>990</v>
      </c>
      <c r="S10" s="859" t="s">
        <v>998</v>
      </c>
      <c r="T10" s="872" t="s">
        <v>126</v>
      </c>
      <c r="U10" s="857" t="s">
        <v>125</v>
      </c>
      <c r="V10" s="851" t="s">
        <v>124</v>
      </c>
      <c r="W10" s="851" t="s">
        <v>123</v>
      </c>
      <c r="X10" s="851" t="s">
        <v>990</v>
      </c>
      <c r="Y10" s="853" t="s">
        <v>998</v>
      </c>
      <c r="Z10" s="881"/>
    </row>
    <row r="11" spans="1:26" ht="30" customHeight="1" thickBot="1">
      <c r="A11" s="890"/>
      <c r="B11" s="892"/>
      <c r="C11" s="868"/>
      <c r="D11" s="856"/>
      <c r="E11" s="852"/>
      <c r="F11" s="854"/>
      <c r="G11" s="860"/>
      <c r="H11" s="858"/>
      <c r="I11" s="868"/>
      <c r="J11" s="856"/>
      <c r="K11" s="852"/>
      <c r="L11" s="854"/>
      <c r="M11" s="860"/>
      <c r="N11" s="858"/>
      <c r="O11" s="868"/>
      <c r="P11" s="856"/>
      <c r="Q11" s="852"/>
      <c r="R11" s="854"/>
      <c r="S11" s="860"/>
      <c r="T11" s="873"/>
      <c r="U11" s="858"/>
      <c r="V11" s="852"/>
      <c r="W11" s="852"/>
      <c r="X11" s="852"/>
      <c r="Y11" s="854"/>
      <c r="Z11" s="881"/>
    </row>
    <row r="12" spans="1:26">
      <c r="A12" s="105" t="s">
        <v>144</v>
      </c>
      <c r="B12" s="104"/>
      <c r="C12" s="103"/>
      <c r="D12" s="102"/>
      <c r="E12" s="101"/>
      <c r="F12" s="100"/>
      <c r="G12" s="101"/>
      <c r="H12" s="104"/>
      <c r="I12" s="103"/>
      <c r="J12" s="102"/>
      <c r="K12" s="101"/>
      <c r="L12" s="100"/>
      <c r="M12" s="101"/>
      <c r="N12" s="104"/>
      <c r="O12" s="103"/>
      <c r="P12" s="102"/>
      <c r="Q12" s="101"/>
      <c r="R12" s="100"/>
      <c r="S12" s="101"/>
      <c r="T12" s="282"/>
      <c r="U12" s="283"/>
      <c r="V12" s="284"/>
      <c r="W12" s="284"/>
      <c r="X12" s="284"/>
      <c r="Y12" s="285"/>
      <c r="Z12" s="881"/>
    </row>
    <row r="13" spans="1:26">
      <c r="A13" s="99" t="s">
        <v>143</v>
      </c>
      <c r="B13" s="98"/>
      <c r="C13" s="97"/>
      <c r="D13" s="96"/>
      <c r="E13" s="95"/>
      <c r="F13" s="94"/>
      <c r="G13" s="95"/>
      <c r="H13" s="98"/>
      <c r="I13" s="97"/>
      <c r="J13" s="96"/>
      <c r="K13" s="95"/>
      <c r="L13" s="94"/>
      <c r="M13" s="95"/>
      <c r="N13" s="98"/>
      <c r="O13" s="97"/>
      <c r="P13" s="96"/>
      <c r="Q13" s="95"/>
      <c r="R13" s="94"/>
      <c r="S13" s="95"/>
      <c r="T13" s="98"/>
      <c r="U13" s="130"/>
      <c r="V13" s="95"/>
      <c r="W13" s="95"/>
      <c r="X13" s="95"/>
      <c r="Y13" s="94"/>
      <c r="Z13" s="881"/>
    </row>
    <row r="14" spans="1:26">
      <c r="A14" s="99" t="s">
        <v>142</v>
      </c>
      <c r="B14" s="98"/>
      <c r="C14" s="97"/>
      <c r="D14" s="96"/>
      <c r="E14" s="95"/>
      <c r="F14" s="94"/>
      <c r="G14" s="95"/>
      <c r="H14" s="98"/>
      <c r="I14" s="97"/>
      <c r="J14" s="96"/>
      <c r="K14" s="95"/>
      <c r="L14" s="94"/>
      <c r="M14" s="95"/>
      <c r="N14" s="98"/>
      <c r="O14" s="97"/>
      <c r="P14" s="96"/>
      <c r="Q14" s="95"/>
      <c r="R14" s="94"/>
      <c r="S14" s="95"/>
      <c r="T14" s="98"/>
      <c r="U14" s="130"/>
      <c r="V14" s="95"/>
      <c r="W14" s="95"/>
      <c r="X14" s="95"/>
      <c r="Y14" s="94"/>
      <c r="Z14" s="881"/>
    </row>
    <row r="15" spans="1:26">
      <c r="A15" s="99" t="s">
        <v>141</v>
      </c>
      <c r="B15" s="98"/>
      <c r="C15" s="97"/>
      <c r="D15" s="96"/>
      <c r="E15" s="95"/>
      <c r="F15" s="94"/>
      <c r="G15" s="95"/>
      <c r="H15" s="98"/>
      <c r="I15" s="97"/>
      <c r="J15" s="96"/>
      <c r="K15" s="95"/>
      <c r="L15" s="94"/>
      <c r="M15" s="95"/>
      <c r="N15" s="98"/>
      <c r="O15" s="97"/>
      <c r="P15" s="96"/>
      <c r="Q15" s="95"/>
      <c r="R15" s="94"/>
      <c r="S15" s="95"/>
      <c r="T15" s="98"/>
      <c r="U15" s="130"/>
      <c r="V15" s="95"/>
      <c r="W15" s="95"/>
      <c r="X15" s="95"/>
      <c r="Y15" s="94"/>
      <c r="Z15" s="881"/>
    </row>
    <row r="16" spans="1:26">
      <c r="A16" s="99" t="s">
        <v>140</v>
      </c>
      <c r="B16" s="98"/>
      <c r="C16" s="97"/>
      <c r="D16" s="96"/>
      <c r="E16" s="95"/>
      <c r="F16" s="94"/>
      <c r="G16" s="95"/>
      <c r="H16" s="98"/>
      <c r="I16" s="97"/>
      <c r="J16" s="96"/>
      <c r="K16" s="95"/>
      <c r="L16" s="94"/>
      <c r="M16" s="95"/>
      <c r="N16" s="98"/>
      <c r="O16" s="97"/>
      <c r="P16" s="96"/>
      <c r="Q16" s="95"/>
      <c r="R16" s="94"/>
      <c r="S16" s="95"/>
      <c r="T16" s="98"/>
      <c r="U16" s="130"/>
      <c r="V16" s="95"/>
      <c r="W16" s="95"/>
      <c r="X16" s="95"/>
      <c r="Y16" s="94"/>
      <c r="Z16" s="881"/>
    </row>
    <row r="17" spans="1:26">
      <c r="A17" s="99" t="s">
        <v>139</v>
      </c>
      <c r="B17" s="98"/>
      <c r="C17" s="97"/>
      <c r="D17" s="96"/>
      <c r="E17" s="95"/>
      <c r="F17" s="94"/>
      <c r="G17" s="95"/>
      <c r="H17" s="98"/>
      <c r="I17" s="97"/>
      <c r="J17" s="96"/>
      <c r="K17" s="95"/>
      <c r="L17" s="94"/>
      <c r="M17" s="95"/>
      <c r="N17" s="98"/>
      <c r="O17" s="97"/>
      <c r="P17" s="96"/>
      <c r="Q17" s="95"/>
      <c r="R17" s="94"/>
      <c r="S17" s="95"/>
      <c r="T17" s="98"/>
      <c r="U17" s="130"/>
      <c r="V17" s="95"/>
      <c r="W17" s="95"/>
      <c r="X17" s="95"/>
      <c r="Y17" s="94"/>
      <c r="Z17" s="881"/>
    </row>
    <row r="18" spans="1:26">
      <c r="A18" s="99" t="s">
        <v>138</v>
      </c>
      <c r="B18" s="98"/>
      <c r="C18" s="97"/>
      <c r="D18" s="96"/>
      <c r="E18" s="95"/>
      <c r="F18" s="94"/>
      <c r="G18" s="95"/>
      <c r="H18" s="98"/>
      <c r="I18" s="97"/>
      <c r="J18" s="96"/>
      <c r="K18" s="95"/>
      <c r="L18" s="94"/>
      <c r="M18" s="95"/>
      <c r="N18" s="98"/>
      <c r="O18" s="97"/>
      <c r="P18" s="96"/>
      <c r="Q18" s="95"/>
      <c r="R18" s="94"/>
      <c r="S18" s="95"/>
      <c r="T18" s="98"/>
      <c r="U18" s="130"/>
      <c r="V18" s="95"/>
      <c r="W18" s="95"/>
      <c r="X18" s="95"/>
      <c r="Y18" s="94"/>
      <c r="Z18" s="881"/>
    </row>
    <row r="19" spans="1:26">
      <c r="A19" s="99" t="s">
        <v>137</v>
      </c>
      <c r="B19" s="98"/>
      <c r="C19" s="97"/>
      <c r="D19" s="96"/>
      <c r="E19" s="95"/>
      <c r="F19" s="94"/>
      <c r="G19" s="95"/>
      <c r="H19" s="98"/>
      <c r="I19" s="97"/>
      <c r="J19" s="96"/>
      <c r="K19" s="95"/>
      <c r="L19" s="94"/>
      <c r="M19" s="95"/>
      <c r="N19" s="98"/>
      <c r="O19" s="97"/>
      <c r="P19" s="96"/>
      <c r="Q19" s="95"/>
      <c r="R19" s="94"/>
      <c r="S19" s="95"/>
      <c r="T19" s="98"/>
      <c r="U19" s="130"/>
      <c r="V19" s="95"/>
      <c r="W19" s="95"/>
      <c r="X19" s="95"/>
      <c r="Y19" s="94"/>
      <c r="Z19" s="881"/>
    </row>
    <row r="20" spans="1:26">
      <c r="A20" s="99" t="s">
        <v>136</v>
      </c>
      <c r="B20" s="98"/>
      <c r="C20" s="97"/>
      <c r="D20" s="96"/>
      <c r="E20" s="95"/>
      <c r="F20" s="94"/>
      <c r="G20" s="95"/>
      <c r="H20" s="98"/>
      <c r="I20" s="97"/>
      <c r="J20" s="96"/>
      <c r="K20" s="95"/>
      <c r="L20" s="94"/>
      <c r="M20" s="95"/>
      <c r="N20" s="98"/>
      <c r="O20" s="97"/>
      <c r="P20" s="96"/>
      <c r="Q20" s="95"/>
      <c r="R20" s="94"/>
      <c r="S20" s="95"/>
      <c r="T20" s="98"/>
      <c r="U20" s="130"/>
      <c r="V20" s="95"/>
      <c r="W20" s="95"/>
      <c r="X20" s="95"/>
      <c r="Y20" s="94"/>
      <c r="Z20" s="881"/>
    </row>
    <row r="21" spans="1:26">
      <c r="A21" s="99" t="s">
        <v>135</v>
      </c>
      <c r="B21" s="98"/>
      <c r="C21" s="97"/>
      <c r="D21" s="96"/>
      <c r="E21" s="95"/>
      <c r="F21" s="94"/>
      <c r="G21" s="95"/>
      <c r="H21" s="98"/>
      <c r="I21" s="97"/>
      <c r="J21" s="96"/>
      <c r="K21" s="95"/>
      <c r="L21" s="94"/>
      <c r="M21" s="95"/>
      <c r="N21" s="98"/>
      <c r="O21" s="97"/>
      <c r="P21" s="96"/>
      <c r="Q21" s="95"/>
      <c r="R21" s="94"/>
      <c r="S21" s="95"/>
      <c r="T21" s="98"/>
      <c r="U21" s="130"/>
      <c r="V21" s="95"/>
      <c r="W21" s="95"/>
      <c r="X21" s="95"/>
      <c r="Y21" s="94"/>
      <c r="Z21" s="881"/>
    </row>
    <row r="22" spans="1:26">
      <c r="A22" s="99" t="s">
        <v>134</v>
      </c>
      <c r="B22" s="98"/>
      <c r="C22" s="97"/>
      <c r="D22" s="96"/>
      <c r="E22" s="95"/>
      <c r="F22" s="94"/>
      <c r="G22" s="95"/>
      <c r="H22" s="98"/>
      <c r="I22" s="97"/>
      <c r="J22" s="96"/>
      <c r="K22" s="95"/>
      <c r="L22" s="94"/>
      <c r="M22" s="95"/>
      <c r="N22" s="98"/>
      <c r="O22" s="97"/>
      <c r="P22" s="96"/>
      <c r="Q22" s="95"/>
      <c r="R22" s="94"/>
      <c r="S22" s="95"/>
      <c r="T22" s="98"/>
      <c r="U22" s="130"/>
      <c r="V22" s="95"/>
      <c r="W22" s="95"/>
      <c r="X22" s="95"/>
      <c r="Y22" s="94"/>
      <c r="Z22" s="881"/>
    </row>
    <row r="23" spans="1:26">
      <c r="A23" s="99" t="s">
        <v>133</v>
      </c>
      <c r="B23" s="98"/>
      <c r="C23" s="97"/>
      <c r="D23" s="96"/>
      <c r="E23" s="95"/>
      <c r="F23" s="94"/>
      <c r="G23" s="95"/>
      <c r="H23" s="98"/>
      <c r="I23" s="97"/>
      <c r="J23" s="96"/>
      <c r="K23" s="95"/>
      <c r="L23" s="94"/>
      <c r="M23" s="95"/>
      <c r="N23" s="98"/>
      <c r="O23" s="97"/>
      <c r="P23" s="96"/>
      <c r="Q23" s="95"/>
      <c r="R23" s="94"/>
      <c r="S23" s="95"/>
      <c r="T23" s="98"/>
      <c r="U23" s="130"/>
      <c r="V23" s="95"/>
      <c r="W23" s="95"/>
      <c r="X23" s="95"/>
      <c r="Y23" s="94"/>
      <c r="Z23" s="881"/>
    </row>
    <row r="24" spans="1:26">
      <c r="A24" s="99" t="s">
        <v>132</v>
      </c>
      <c r="B24" s="98"/>
      <c r="C24" s="97"/>
      <c r="D24" s="96"/>
      <c r="E24" s="95"/>
      <c r="F24" s="94"/>
      <c r="G24" s="95"/>
      <c r="H24" s="98"/>
      <c r="I24" s="97"/>
      <c r="J24" s="96"/>
      <c r="K24" s="95"/>
      <c r="L24" s="94"/>
      <c r="M24" s="95"/>
      <c r="N24" s="98"/>
      <c r="O24" s="97"/>
      <c r="P24" s="96"/>
      <c r="Q24" s="95"/>
      <c r="R24" s="94"/>
      <c r="S24" s="95"/>
      <c r="T24" s="98"/>
      <c r="U24" s="130"/>
      <c r="V24" s="95"/>
      <c r="W24" s="95"/>
      <c r="X24" s="95"/>
      <c r="Y24" s="94"/>
      <c r="Z24" s="881"/>
    </row>
    <row r="25" spans="1:26">
      <c r="A25" s="99" t="s">
        <v>131</v>
      </c>
      <c r="B25" s="98"/>
      <c r="C25" s="97"/>
      <c r="D25" s="96"/>
      <c r="E25" s="95"/>
      <c r="F25" s="94"/>
      <c r="G25" s="95"/>
      <c r="H25" s="98"/>
      <c r="I25" s="97"/>
      <c r="J25" s="96"/>
      <c r="K25" s="95"/>
      <c r="L25" s="94"/>
      <c r="M25" s="95"/>
      <c r="N25" s="98"/>
      <c r="O25" s="97"/>
      <c r="P25" s="96"/>
      <c r="Q25" s="95"/>
      <c r="R25" s="94"/>
      <c r="S25" s="95"/>
      <c r="T25" s="98"/>
      <c r="U25" s="130"/>
      <c r="V25" s="95"/>
      <c r="W25" s="95"/>
      <c r="X25" s="95"/>
      <c r="Y25" s="94"/>
      <c r="Z25" s="881"/>
    </row>
    <row r="26" spans="1:26">
      <c r="A26" s="99" t="s">
        <v>130</v>
      </c>
      <c r="B26" s="98"/>
      <c r="C26" s="97"/>
      <c r="D26" s="96"/>
      <c r="E26" s="95"/>
      <c r="F26" s="94"/>
      <c r="G26" s="95"/>
      <c r="H26" s="98"/>
      <c r="I26" s="97"/>
      <c r="J26" s="96"/>
      <c r="K26" s="95"/>
      <c r="L26" s="94"/>
      <c r="M26" s="95"/>
      <c r="N26" s="98"/>
      <c r="O26" s="97"/>
      <c r="P26" s="96"/>
      <c r="Q26" s="95"/>
      <c r="R26" s="94"/>
      <c r="S26" s="95"/>
      <c r="T26" s="98"/>
      <c r="U26" s="130"/>
      <c r="V26" s="95"/>
      <c r="W26" s="95"/>
      <c r="X26" s="95"/>
      <c r="Y26" s="94"/>
      <c r="Z26" s="881"/>
    </row>
    <row r="27" spans="1:26">
      <c r="A27" s="99" t="s">
        <v>129</v>
      </c>
      <c r="B27" s="98"/>
      <c r="C27" s="97"/>
      <c r="D27" s="96"/>
      <c r="E27" s="95"/>
      <c r="F27" s="94"/>
      <c r="G27" s="95"/>
      <c r="H27" s="98"/>
      <c r="I27" s="97"/>
      <c r="J27" s="96"/>
      <c r="K27" s="95"/>
      <c r="L27" s="94"/>
      <c r="M27" s="95"/>
      <c r="N27" s="98"/>
      <c r="O27" s="97"/>
      <c r="P27" s="96"/>
      <c r="Q27" s="95"/>
      <c r="R27" s="94"/>
      <c r="S27" s="95"/>
      <c r="T27" s="98"/>
      <c r="U27" s="130"/>
      <c r="V27" s="95"/>
      <c r="W27" s="95"/>
      <c r="X27" s="95"/>
      <c r="Y27" s="94"/>
      <c r="Z27" s="881"/>
    </row>
    <row r="28" spans="1:26" ht="15.75" thickBot="1">
      <c r="A28" s="93" t="s">
        <v>128</v>
      </c>
      <c r="B28" s="92"/>
      <c r="C28" s="91"/>
      <c r="D28" s="90"/>
      <c r="E28" s="89"/>
      <c r="F28" s="88"/>
      <c r="G28" s="89"/>
      <c r="H28" s="92"/>
      <c r="I28" s="91"/>
      <c r="J28" s="90"/>
      <c r="K28" s="89"/>
      <c r="L28" s="88"/>
      <c r="M28" s="89"/>
      <c r="N28" s="92"/>
      <c r="O28" s="91"/>
      <c r="P28" s="90"/>
      <c r="Q28" s="89"/>
      <c r="R28" s="88"/>
      <c r="S28" s="89"/>
      <c r="T28" s="92"/>
      <c r="U28" s="279"/>
      <c r="V28" s="89"/>
      <c r="W28" s="89"/>
      <c r="X28" s="89"/>
      <c r="Y28" s="281"/>
      <c r="Z28" s="882"/>
    </row>
    <row r="29" spans="1:26" ht="15" customHeight="1">
      <c r="A29" s="888" t="s">
        <v>994</v>
      </c>
      <c r="B29" s="864" t="s">
        <v>113</v>
      </c>
      <c r="C29" s="865"/>
      <c r="D29" s="865"/>
      <c r="E29" s="865"/>
      <c r="F29" s="865"/>
      <c r="G29" s="866"/>
      <c r="H29" s="864" t="s">
        <v>112</v>
      </c>
      <c r="I29" s="865"/>
      <c r="J29" s="865"/>
      <c r="K29" s="865"/>
      <c r="L29" s="865"/>
      <c r="M29" s="866"/>
      <c r="N29" s="864" t="s">
        <v>111</v>
      </c>
      <c r="O29" s="865"/>
      <c r="P29" s="865"/>
      <c r="Q29" s="865"/>
      <c r="R29" s="865"/>
      <c r="S29" s="865"/>
      <c r="T29" s="877" t="s">
        <v>110</v>
      </c>
      <c r="U29" s="878"/>
      <c r="V29" s="878"/>
      <c r="W29" s="878"/>
      <c r="X29" s="878"/>
      <c r="Y29" s="879"/>
      <c r="Z29" s="880" t="s">
        <v>81</v>
      </c>
    </row>
    <row r="30" spans="1:26" ht="15.75" thickBot="1">
      <c r="A30" s="889"/>
      <c r="B30" s="861" t="s">
        <v>109</v>
      </c>
      <c r="C30" s="862"/>
      <c r="D30" s="862"/>
      <c r="E30" s="862"/>
      <c r="F30" s="862"/>
      <c r="G30" s="863"/>
      <c r="H30" s="861" t="s">
        <v>109</v>
      </c>
      <c r="I30" s="862"/>
      <c r="J30" s="862"/>
      <c r="K30" s="862"/>
      <c r="L30" s="862"/>
      <c r="M30" s="863"/>
      <c r="N30" s="861" t="s">
        <v>109</v>
      </c>
      <c r="O30" s="862"/>
      <c r="P30" s="862"/>
      <c r="Q30" s="862"/>
      <c r="R30" s="862"/>
      <c r="S30" s="862"/>
      <c r="T30" s="883" t="s">
        <v>109</v>
      </c>
      <c r="U30" s="884"/>
      <c r="V30" s="884"/>
      <c r="W30" s="884"/>
      <c r="X30" s="884"/>
      <c r="Y30" s="885"/>
      <c r="Z30" s="881"/>
    </row>
    <row r="31" spans="1:26" ht="30" customHeight="1">
      <c r="A31" s="889"/>
      <c r="B31" s="857" t="s">
        <v>126</v>
      </c>
      <c r="C31" s="867" t="s">
        <v>125</v>
      </c>
      <c r="D31" s="855" t="s">
        <v>124</v>
      </c>
      <c r="E31" s="851" t="s">
        <v>123</v>
      </c>
      <c r="F31" s="853" t="s">
        <v>990</v>
      </c>
      <c r="G31" s="859" t="s">
        <v>998</v>
      </c>
      <c r="H31" s="857" t="s">
        <v>126</v>
      </c>
      <c r="I31" s="867" t="s">
        <v>125</v>
      </c>
      <c r="J31" s="855" t="s">
        <v>124</v>
      </c>
      <c r="K31" s="851" t="s">
        <v>123</v>
      </c>
      <c r="L31" s="853" t="s">
        <v>990</v>
      </c>
      <c r="M31" s="859" t="s">
        <v>998</v>
      </c>
      <c r="N31" s="857" t="s">
        <v>126</v>
      </c>
      <c r="O31" s="867" t="s">
        <v>125</v>
      </c>
      <c r="P31" s="855" t="s">
        <v>124</v>
      </c>
      <c r="Q31" s="851" t="s">
        <v>123</v>
      </c>
      <c r="R31" s="853" t="s">
        <v>990</v>
      </c>
      <c r="S31" s="859" t="s">
        <v>998</v>
      </c>
      <c r="T31" s="870" t="s">
        <v>126</v>
      </c>
      <c r="U31" s="857" t="s">
        <v>125</v>
      </c>
      <c r="V31" s="851" t="s">
        <v>124</v>
      </c>
      <c r="W31" s="851" t="s">
        <v>123</v>
      </c>
      <c r="X31" s="851" t="s">
        <v>990</v>
      </c>
      <c r="Y31" s="853" t="s">
        <v>998</v>
      </c>
      <c r="Z31" s="881"/>
    </row>
    <row r="32" spans="1:26" ht="30" customHeight="1" thickBot="1">
      <c r="A32" s="890"/>
      <c r="B32" s="858"/>
      <c r="C32" s="868"/>
      <c r="D32" s="856"/>
      <c r="E32" s="852"/>
      <c r="F32" s="854"/>
      <c r="G32" s="860"/>
      <c r="H32" s="858"/>
      <c r="I32" s="868"/>
      <c r="J32" s="856"/>
      <c r="K32" s="852"/>
      <c r="L32" s="854"/>
      <c r="M32" s="860"/>
      <c r="N32" s="858"/>
      <c r="O32" s="868"/>
      <c r="P32" s="856"/>
      <c r="Q32" s="852"/>
      <c r="R32" s="854"/>
      <c r="S32" s="860"/>
      <c r="T32" s="871"/>
      <c r="U32" s="858"/>
      <c r="V32" s="852"/>
      <c r="W32" s="852"/>
      <c r="X32" s="852"/>
      <c r="Y32" s="854"/>
      <c r="Z32" s="881"/>
    </row>
    <row r="33" spans="1:26" ht="15.75" thickBot="1">
      <c r="A33" s="99" t="s">
        <v>122</v>
      </c>
      <c r="B33" s="282"/>
      <c r="C33" s="295"/>
      <c r="D33" s="296"/>
      <c r="E33" s="284"/>
      <c r="F33" s="285"/>
      <c r="G33" s="284"/>
      <c r="H33" s="282"/>
      <c r="I33" s="295"/>
      <c r="J33" s="296"/>
      <c r="K33" s="284"/>
      <c r="L33" s="285"/>
      <c r="M33" s="284"/>
      <c r="N33" s="282"/>
      <c r="O33" s="295"/>
      <c r="P33" s="296"/>
      <c r="Q33" s="284"/>
      <c r="R33" s="285"/>
      <c r="S33" s="284"/>
      <c r="T33" s="282"/>
      <c r="U33" s="283"/>
      <c r="V33" s="284"/>
      <c r="W33" s="284"/>
      <c r="X33" s="284"/>
      <c r="Y33" s="294"/>
      <c r="Z33" s="881"/>
    </row>
    <row r="34" spans="1:26" ht="15.75" thickBot="1">
      <c r="A34" s="93" t="s">
        <v>121</v>
      </c>
      <c r="B34" s="92"/>
      <c r="C34" s="91"/>
      <c r="D34" s="90"/>
      <c r="E34" s="89"/>
      <c r="F34" s="88"/>
      <c r="G34" s="89"/>
      <c r="H34" s="92"/>
      <c r="I34" s="91"/>
      <c r="J34" s="90"/>
      <c r="K34" s="89"/>
      <c r="L34" s="88"/>
      <c r="M34" s="89"/>
      <c r="N34" s="92"/>
      <c r="O34" s="91"/>
      <c r="P34" s="90"/>
      <c r="Q34" s="89"/>
      <c r="R34" s="88"/>
      <c r="S34" s="89"/>
      <c r="T34" s="67"/>
      <c r="U34" s="279"/>
      <c r="V34" s="89"/>
      <c r="W34" s="89"/>
      <c r="X34" s="89"/>
      <c r="Y34" s="294"/>
      <c r="Z34" s="882"/>
    </row>
    <row r="41" spans="1:26">
      <c r="B41" s="1"/>
      <c r="C41" s="1"/>
      <c r="D41" s="1"/>
      <c r="E41" s="1"/>
      <c r="F41" s="1"/>
      <c r="G41" s="1"/>
      <c r="H41" s="1"/>
    </row>
    <row r="42" spans="1:26">
      <c r="B42" s="409"/>
      <c r="C42" s="409"/>
      <c r="D42" s="410"/>
      <c r="E42" s="410"/>
      <c r="F42" s="410"/>
      <c r="G42" s="410"/>
      <c r="H42" s="1"/>
    </row>
    <row r="43" spans="1:26">
      <c r="B43" s="409"/>
      <c r="C43" s="409"/>
      <c r="D43" s="410"/>
      <c r="E43" s="410"/>
      <c r="F43" s="410"/>
      <c r="G43" s="410"/>
      <c r="H43" s="1"/>
    </row>
    <row r="44" spans="1:26">
      <c r="B44" s="1"/>
      <c r="C44" s="1"/>
      <c r="D44" s="1"/>
      <c r="E44" s="1"/>
      <c r="F44" s="1"/>
      <c r="G44" s="1"/>
      <c r="H44" s="1"/>
    </row>
    <row r="45" spans="1:26">
      <c r="B45" s="1"/>
      <c r="C45" s="1"/>
      <c r="D45" s="1"/>
      <c r="E45" s="1"/>
      <c r="F45" s="1"/>
      <c r="G45" s="1"/>
      <c r="H45" s="1"/>
    </row>
  </sheetData>
  <mergeCells count="72">
    <mergeCell ref="W31:W32"/>
    <mergeCell ref="X31:X32"/>
    <mergeCell ref="Y31:Y32"/>
    <mergeCell ref="N31:N32"/>
    <mergeCell ref="O31:O32"/>
    <mergeCell ref="P31:P32"/>
    <mergeCell ref="S31:S32"/>
    <mergeCell ref="V31:V32"/>
    <mergeCell ref="N8:S8"/>
    <mergeCell ref="B9:G9"/>
    <mergeCell ref="H9:M9"/>
    <mergeCell ref="N9:S9"/>
    <mergeCell ref="M10:M11"/>
    <mergeCell ref="B10:B11"/>
    <mergeCell ref="A2:G2"/>
    <mergeCell ref="A3:G3"/>
    <mergeCell ref="A4:U6"/>
    <mergeCell ref="U10:U11"/>
    <mergeCell ref="K10:K11"/>
    <mergeCell ref="G10:G11"/>
    <mergeCell ref="H10:H11"/>
    <mergeCell ref="I10:I11"/>
    <mergeCell ref="J10:J11"/>
    <mergeCell ref="L10:L11"/>
    <mergeCell ref="C10:C11"/>
    <mergeCell ref="D10:D11"/>
    <mergeCell ref="E10:E11"/>
    <mergeCell ref="T8:Y8"/>
    <mergeCell ref="B8:G8"/>
    <mergeCell ref="H8:M8"/>
    <mergeCell ref="Z4:Z6"/>
    <mergeCell ref="A8:A11"/>
    <mergeCell ref="F10:F11"/>
    <mergeCell ref="Z8:Z28"/>
    <mergeCell ref="S10:S11"/>
    <mergeCell ref="T10:T11"/>
    <mergeCell ref="N10:N11"/>
    <mergeCell ref="O10:O11"/>
    <mergeCell ref="P10:P11"/>
    <mergeCell ref="Q10:Q11"/>
    <mergeCell ref="R10:R11"/>
    <mergeCell ref="V10:V11"/>
    <mergeCell ref="W10:W11"/>
    <mergeCell ref="X10:X11"/>
    <mergeCell ref="Y10:Y11"/>
    <mergeCell ref="T9:Y9"/>
    <mergeCell ref="A29:A32"/>
    <mergeCell ref="K31:K32"/>
    <mergeCell ref="I31:I32"/>
    <mergeCell ref="J31:J32"/>
    <mergeCell ref="L31:L32"/>
    <mergeCell ref="B29:G29"/>
    <mergeCell ref="H29:M29"/>
    <mergeCell ref="B30:G30"/>
    <mergeCell ref="H30:M30"/>
    <mergeCell ref="M31:M32"/>
    <mergeCell ref="Z29:Z34"/>
    <mergeCell ref="B31:B32"/>
    <mergeCell ref="C31:C32"/>
    <mergeCell ref="D31:D32"/>
    <mergeCell ref="E31:E32"/>
    <mergeCell ref="F31:F32"/>
    <mergeCell ref="Q31:Q32"/>
    <mergeCell ref="R31:R32"/>
    <mergeCell ref="G31:G32"/>
    <mergeCell ref="H31:H32"/>
    <mergeCell ref="N29:S29"/>
    <mergeCell ref="T29:Y29"/>
    <mergeCell ref="T31:T32"/>
    <mergeCell ref="N30:S30"/>
    <mergeCell ref="T30:Y30"/>
    <mergeCell ref="U31:U32"/>
  </mergeCell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dimension ref="A1:E9"/>
  <sheetViews>
    <sheetView zoomScale="115" zoomScaleNormal="115" workbookViewId="0">
      <selection activeCell="D11" sqref="D11"/>
    </sheetView>
  </sheetViews>
  <sheetFormatPr defaultRowHeight="15"/>
  <cols>
    <col min="1" max="3" width="16.7109375" customWidth="1"/>
    <col min="4" max="4" width="65.5703125" customWidth="1"/>
    <col min="5" max="5" width="14.28515625" customWidth="1"/>
  </cols>
  <sheetData>
    <row r="1" spans="1:5">
      <c r="A1" s="19" t="s">
        <v>949</v>
      </c>
      <c r="B1" s="19"/>
      <c r="C1" s="19"/>
      <c r="D1" s="19"/>
      <c r="E1" s="19"/>
    </row>
    <row r="2" spans="1:5">
      <c r="A2" s="19" t="s">
        <v>12</v>
      </c>
      <c r="B2" s="19"/>
      <c r="C2" s="19"/>
      <c r="D2" s="19"/>
      <c r="E2" s="19"/>
    </row>
    <row r="3" spans="1:5">
      <c r="A3" s="730"/>
      <c r="B3" s="730"/>
      <c r="C3" s="730"/>
      <c r="D3" s="730"/>
      <c r="E3" s="730"/>
    </row>
    <row r="4" spans="1:5">
      <c r="A4" s="726" t="s">
        <v>12</v>
      </c>
      <c r="B4" s="726"/>
      <c r="C4" s="726"/>
      <c r="D4" s="726"/>
      <c r="E4" s="728" t="s">
        <v>3138</v>
      </c>
    </row>
    <row r="5" spans="1:5" ht="19.5" customHeight="1" thickBot="1">
      <c r="A5" s="727"/>
      <c r="B5" s="727"/>
      <c r="C5" s="727"/>
      <c r="D5" s="727"/>
      <c r="E5" s="729"/>
    </row>
    <row r="6" spans="1:5" ht="15.75" thickBot="1">
      <c r="A6" s="737" t="str">
        <f>Obsah!A3</f>
        <v>Informace platné k datu</v>
      </c>
      <c r="B6" s="738"/>
      <c r="C6" s="739"/>
      <c r="D6" s="274" t="s">
        <v>3459</v>
      </c>
      <c r="E6" s="18"/>
    </row>
    <row r="7" spans="1:5">
      <c r="A7" s="734" t="s">
        <v>59</v>
      </c>
      <c r="B7" s="735"/>
      <c r="C7" s="736"/>
      <c r="D7" s="511">
        <v>0</v>
      </c>
      <c r="E7" s="731" t="s">
        <v>58</v>
      </c>
    </row>
    <row r="8" spans="1:5">
      <c r="A8" s="740" t="s">
        <v>57</v>
      </c>
      <c r="B8" s="741"/>
      <c r="C8" s="742"/>
      <c r="D8" s="510">
        <v>44.38</v>
      </c>
      <c r="E8" s="732"/>
    </row>
    <row r="9" spans="1:5" ht="15.75" thickBot="1">
      <c r="A9" s="743" t="s">
        <v>56</v>
      </c>
      <c r="B9" s="744"/>
      <c r="C9" s="744"/>
      <c r="D9" s="744"/>
      <c r="E9" s="733"/>
    </row>
  </sheetData>
  <mergeCells count="8">
    <mergeCell ref="A4:D5"/>
    <mergeCell ref="E4:E5"/>
    <mergeCell ref="A3:E3"/>
    <mergeCell ref="E7:E9"/>
    <mergeCell ref="A7:C7"/>
    <mergeCell ref="A6:C6"/>
    <mergeCell ref="A8:C8"/>
    <mergeCell ref="A9:D9"/>
  </mergeCells>
  <pageMargins left="0.7" right="0.7" top="0.78740157499999996" bottom="0.78740157499999996"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1"/>
  <dimension ref="A1:F142"/>
  <sheetViews>
    <sheetView zoomScale="90" zoomScaleNormal="90" workbookViewId="0">
      <selection activeCell="H19" sqref="H19"/>
    </sheetView>
  </sheetViews>
  <sheetFormatPr defaultRowHeight="15"/>
  <cols>
    <col min="1" max="1" width="4.7109375" customWidth="1"/>
    <col min="2" max="2" width="28.140625" style="257" customWidth="1"/>
    <col min="3" max="3" width="38.28515625" style="257" customWidth="1"/>
    <col min="4" max="4" width="27.7109375" style="502" customWidth="1"/>
    <col min="5" max="5" width="22.5703125" customWidth="1"/>
  </cols>
  <sheetData>
    <row r="1" spans="1:6">
      <c r="A1" s="60" t="s">
        <v>3099</v>
      </c>
      <c r="B1" s="497"/>
      <c r="C1" s="1188" t="s">
        <v>1000</v>
      </c>
      <c r="D1" s="1188"/>
      <c r="E1" s="1188"/>
      <c r="F1" s="129"/>
    </row>
    <row r="2" spans="1:6">
      <c r="A2" s="297" t="s">
        <v>939</v>
      </c>
      <c r="B2" s="497"/>
      <c r="C2" s="1188"/>
      <c r="D2" s="1188"/>
      <c r="E2" s="1188"/>
      <c r="F2" s="129"/>
    </row>
    <row r="3" spans="1:6" ht="15.75" thickBot="1">
      <c r="A3" s="902"/>
      <c r="B3" s="902"/>
      <c r="C3" s="902"/>
      <c r="D3" s="902"/>
      <c r="E3" s="902"/>
    </row>
    <row r="4" spans="1:6">
      <c r="A4" s="762" t="s">
        <v>939</v>
      </c>
      <c r="B4" s="771"/>
      <c r="C4" s="771"/>
      <c r="D4" s="800"/>
      <c r="E4" s="778" t="s">
        <v>3142</v>
      </c>
    </row>
    <row r="5" spans="1:6" ht="15.75" thickBot="1">
      <c r="A5" s="772"/>
      <c r="B5" s="773"/>
      <c r="C5" s="773"/>
      <c r="D5" s="801"/>
      <c r="E5" s="793"/>
    </row>
    <row r="6" spans="1:6">
      <c r="A6" s="749" t="str">
        <f>Obsah!A48</f>
        <v>Informace platné k datu</v>
      </c>
      <c r="B6" s="941"/>
      <c r="C6" s="941"/>
      <c r="D6" s="498" t="s">
        <v>3459</v>
      </c>
      <c r="E6" s="156"/>
    </row>
    <row r="7" spans="1:6">
      <c r="A7" s="1197" t="s">
        <v>3228</v>
      </c>
      <c r="B7" s="1198"/>
      <c r="C7" s="1198"/>
      <c r="D7" s="1198"/>
      <c r="E7" s="1199"/>
    </row>
    <row r="8" spans="1:6">
      <c r="A8" s="1200"/>
      <c r="B8" s="1201"/>
      <c r="C8" s="1201"/>
      <c r="D8" s="1201"/>
      <c r="E8" s="1202"/>
    </row>
    <row r="9" spans="1:6" ht="25.5">
      <c r="A9" s="490">
        <v>1</v>
      </c>
      <c r="B9" s="1183" t="s">
        <v>3229</v>
      </c>
      <c r="C9" s="1184"/>
      <c r="D9" s="512">
        <v>27000</v>
      </c>
      <c r="E9" s="488" t="s">
        <v>3230</v>
      </c>
    </row>
    <row r="10" spans="1:6" ht="25.5">
      <c r="A10" s="489"/>
      <c r="B10" s="1183" t="s">
        <v>3231</v>
      </c>
      <c r="C10" s="1184"/>
      <c r="D10" s="512">
        <v>0</v>
      </c>
      <c r="E10" s="488" t="s">
        <v>3232</v>
      </c>
    </row>
    <row r="11" spans="1:6" ht="25.5">
      <c r="A11" s="489"/>
      <c r="B11" s="1183" t="s">
        <v>3233</v>
      </c>
      <c r="C11" s="1184"/>
      <c r="D11" s="512">
        <v>0</v>
      </c>
      <c r="E11" s="488" t="s">
        <v>3232</v>
      </c>
    </row>
    <row r="12" spans="1:6" ht="25.5">
      <c r="A12" s="489"/>
      <c r="B12" s="1183" t="s">
        <v>3234</v>
      </c>
      <c r="C12" s="1184"/>
      <c r="D12" s="512">
        <v>0</v>
      </c>
      <c r="E12" s="488" t="s">
        <v>3232</v>
      </c>
    </row>
    <row r="13" spans="1:6">
      <c r="A13" s="490">
        <v>2</v>
      </c>
      <c r="B13" s="1183" t="s">
        <v>3235</v>
      </c>
      <c r="C13" s="1184"/>
      <c r="D13" s="512">
        <v>182811.42600000001</v>
      </c>
      <c r="E13" s="488" t="s">
        <v>3236</v>
      </c>
    </row>
    <row r="14" spans="1:6">
      <c r="A14" s="491">
        <v>3</v>
      </c>
      <c r="B14" s="1183" t="s">
        <v>3237</v>
      </c>
      <c r="C14" s="1184"/>
      <c r="D14" s="512">
        <v>0</v>
      </c>
      <c r="E14" s="488" t="s">
        <v>3238</v>
      </c>
    </row>
    <row r="15" spans="1:6">
      <c r="A15" s="492" t="s">
        <v>3239</v>
      </c>
      <c r="B15" s="1191" t="s">
        <v>3240</v>
      </c>
      <c r="C15" s="1192"/>
      <c r="D15" s="513">
        <v>0</v>
      </c>
      <c r="E15" s="493" t="s">
        <v>3241</v>
      </c>
    </row>
    <row r="16" spans="1:6" ht="25.15" customHeight="1">
      <c r="A16" s="490">
        <v>4</v>
      </c>
      <c r="B16" s="1183" t="s">
        <v>3242</v>
      </c>
      <c r="C16" s="1184"/>
      <c r="D16" s="512">
        <v>0</v>
      </c>
      <c r="E16" s="488" t="s">
        <v>3243</v>
      </c>
    </row>
    <row r="17" spans="1:5" ht="25.15" customHeight="1">
      <c r="A17" s="490">
        <v>5</v>
      </c>
      <c r="B17" s="1183" t="s">
        <v>3244</v>
      </c>
      <c r="C17" s="1184"/>
      <c r="D17" s="512">
        <v>0</v>
      </c>
      <c r="E17" s="488" t="s">
        <v>3245</v>
      </c>
    </row>
    <row r="18" spans="1:5">
      <c r="A18" s="489" t="s">
        <v>3246</v>
      </c>
      <c r="B18" s="1183" t="s">
        <v>3247</v>
      </c>
      <c r="C18" s="1184"/>
      <c r="D18" s="512">
        <v>0</v>
      </c>
      <c r="E18" s="488" t="s">
        <v>3248</v>
      </c>
    </row>
    <row r="19" spans="1:5">
      <c r="A19" s="490">
        <v>6</v>
      </c>
      <c r="B19" s="1193" t="s">
        <v>3249</v>
      </c>
      <c r="C19" s="1194"/>
      <c r="D19" s="512">
        <f>SUM(D9:D18)</f>
        <v>209811.42600000001</v>
      </c>
      <c r="E19" s="488" t="s">
        <v>3250</v>
      </c>
    </row>
    <row r="20" spans="1:5" ht="14.45" customHeight="1">
      <c r="A20" s="1203" t="s">
        <v>3251</v>
      </c>
      <c r="B20" s="1204"/>
      <c r="C20" s="1204"/>
      <c r="D20" s="1204"/>
      <c r="E20" s="1205"/>
    </row>
    <row r="21" spans="1:5" ht="14.45" customHeight="1">
      <c r="A21" s="490">
        <v>7</v>
      </c>
      <c r="B21" s="1183" t="s">
        <v>3252</v>
      </c>
      <c r="C21" s="1184"/>
      <c r="D21" s="512">
        <v>0</v>
      </c>
      <c r="E21" s="488" t="s">
        <v>3253</v>
      </c>
    </row>
    <row r="22" spans="1:5" ht="25.5">
      <c r="A22" s="490">
        <v>8</v>
      </c>
      <c r="B22" s="1183" t="s">
        <v>3254</v>
      </c>
      <c r="C22" s="1184"/>
      <c r="D22" s="512">
        <v>-11828.671</v>
      </c>
      <c r="E22" s="488" t="s">
        <v>3255</v>
      </c>
    </row>
    <row r="23" spans="1:5">
      <c r="A23" s="490">
        <v>9</v>
      </c>
      <c r="B23" s="1183" t="s">
        <v>3256</v>
      </c>
      <c r="C23" s="1184"/>
      <c r="D23" s="512">
        <v>0</v>
      </c>
      <c r="E23" s="488"/>
    </row>
    <row r="24" spans="1:5" ht="25.5">
      <c r="A24" s="490">
        <v>10</v>
      </c>
      <c r="B24" s="1189" t="s">
        <v>3257</v>
      </c>
      <c r="C24" s="1190"/>
      <c r="D24" s="512">
        <v>-5616.78</v>
      </c>
      <c r="E24" s="488" t="s">
        <v>3258</v>
      </c>
    </row>
    <row r="25" spans="1:5" ht="24.6" customHeight="1">
      <c r="A25" s="490">
        <v>11</v>
      </c>
      <c r="B25" s="1183" t="s">
        <v>3259</v>
      </c>
      <c r="C25" s="1184"/>
      <c r="D25" s="512">
        <v>0</v>
      </c>
      <c r="E25" s="488" t="s">
        <v>3260</v>
      </c>
    </row>
    <row r="26" spans="1:5" ht="25.5">
      <c r="A26" s="490">
        <v>12</v>
      </c>
      <c r="B26" s="1183" t="s">
        <v>3261</v>
      </c>
      <c r="C26" s="1184"/>
      <c r="D26" s="512">
        <v>0</v>
      </c>
      <c r="E26" s="488" t="s">
        <v>3262</v>
      </c>
    </row>
    <row r="27" spans="1:5" ht="25.15" customHeight="1">
      <c r="A27" s="490">
        <v>13</v>
      </c>
      <c r="B27" s="1183" t="s">
        <v>3263</v>
      </c>
      <c r="C27" s="1184"/>
      <c r="D27" s="512">
        <v>0</v>
      </c>
      <c r="E27" s="488" t="s">
        <v>3264</v>
      </c>
    </row>
    <row r="28" spans="1:5" ht="25.9" customHeight="1">
      <c r="A28" s="490">
        <v>14</v>
      </c>
      <c r="B28" s="1183" t="s">
        <v>3265</v>
      </c>
      <c r="C28" s="1184"/>
      <c r="D28" s="512">
        <v>0</v>
      </c>
      <c r="E28" s="488" t="s">
        <v>3266</v>
      </c>
    </row>
    <row r="29" spans="1:5" ht="25.5">
      <c r="A29" s="490">
        <v>15</v>
      </c>
      <c r="B29" s="1183" t="s">
        <v>3265</v>
      </c>
      <c r="C29" s="1184"/>
      <c r="D29" s="512">
        <v>0</v>
      </c>
      <c r="E29" s="488" t="s">
        <v>3267</v>
      </c>
    </row>
    <row r="30" spans="1:5" ht="25.5">
      <c r="A30" s="490">
        <v>16</v>
      </c>
      <c r="B30" s="1183" t="s">
        <v>3268</v>
      </c>
      <c r="C30" s="1184"/>
      <c r="D30" s="512">
        <v>0</v>
      </c>
      <c r="E30" s="488" t="s">
        <v>3269</v>
      </c>
    </row>
    <row r="31" spans="1:5" ht="25.5">
      <c r="A31" s="490">
        <v>17</v>
      </c>
      <c r="B31" s="1183" t="s">
        <v>3270</v>
      </c>
      <c r="C31" s="1184"/>
      <c r="D31" s="512">
        <v>0</v>
      </c>
      <c r="E31" s="488" t="s">
        <v>3271</v>
      </c>
    </row>
    <row r="32" spans="1:5" ht="38.25">
      <c r="A32" s="490">
        <v>18</v>
      </c>
      <c r="B32" s="1183" t="s">
        <v>3272</v>
      </c>
      <c r="C32" s="1184"/>
      <c r="D32" s="512">
        <v>0</v>
      </c>
      <c r="E32" s="488" t="s">
        <v>3273</v>
      </c>
    </row>
    <row r="33" spans="1:5" ht="51">
      <c r="A33" s="490">
        <v>19</v>
      </c>
      <c r="B33" s="1183" t="s">
        <v>3274</v>
      </c>
      <c r="C33" s="1184"/>
      <c r="D33" s="512">
        <v>0</v>
      </c>
      <c r="E33" s="488" t="s">
        <v>3275</v>
      </c>
    </row>
    <row r="34" spans="1:5">
      <c r="A34" s="490">
        <v>20</v>
      </c>
      <c r="B34" s="1183" t="s">
        <v>3256</v>
      </c>
      <c r="C34" s="1184"/>
      <c r="D34" s="512">
        <v>0</v>
      </c>
      <c r="E34" s="488"/>
    </row>
    <row r="35" spans="1:5" ht="28.15" customHeight="1">
      <c r="A35" s="489" t="s">
        <v>3276</v>
      </c>
      <c r="B35" s="1183" t="s">
        <v>3277</v>
      </c>
      <c r="C35" s="1184"/>
      <c r="D35" s="512">
        <v>0</v>
      </c>
      <c r="E35" s="488" t="s">
        <v>3278</v>
      </c>
    </row>
    <row r="36" spans="1:5" ht="25.5">
      <c r="A36" s="489" t="s">
        <v>3279</v>
      </c>
      <c r="B36" s="1183" t="s">
        <v>3280</v>
      </c>
      <c r="C36" s="1184"/>
      <c r="D36" s="512">
        <v>0</v>
      </c>
      <c r="E36" s="488" t="s">
        <v>3281</v>
      </c>
    </row>
    <row r="37" spans="1:5" ht="51">
      <c r="A37" s="489" t="s">
        <v>3282</v>
      </c>
      <c r="B37" s="1183" t="s">
        <v>3283</v>
      </c>
      <c r="C37" s="1184"/>
      <c r="D37" s="512">
        <v>0</v>
      </c>
      <c r="E37" s="488" t="s">
        <v>3284</v>
      </c>
    </row>
    <row r="38" spans="1:5" ht="25.5">
      <c r="A38" s="489" t="s">
        <v>3285</v>
      </c>
      <c r="B38" s="1183" t="s">
        <v>3286</v>
      </c>
      <c r="C38" s="1184"/>
      <c r="D38" s="512">
        <v>0</v>
      </c>
      <c r="E38" s="488" t="s">
        <v>3287</v>
      </c>
    </row>
    <row r="39" spans="1:5" ht="38.25">
      <c r="A39" s="490">
        <v>21</v>
      </c>
      <c r="B39" s="1183" t="s">
        <v>3288</v>
      </c>
      <c r="C39" s="1184"/>
      <c r="D39" s="512">
        <v>0</v>
      </c>
      <c r="E39" s="488" t="s">
        <v>3289</v>
      </c>
    </row>
    <row r="40" spans="1:5">
      <c r="A40" s="490">
        <v>22</v>
      </c>
      <c r="B40" s="1183" t="s">
        <v>3290</v>
      </c>
      <c r="C40" s="1184"/>
      <c r="D40" s="512">
        <v>0</v>
      </c>
      <c r="E40" s="488" t="s">
        <v>3291</v>
      </c>
    </row>
    <row r="41" spans="1:5" ht="25.5">
      <c r="A41" s="490">
        <v>23</v>
      </c>
      <c r="B41" s="1183" t="s">
        <v>3292</v>
      </c>
      <c r="C41" s="1184"/>
      <c r="D41" s="512">
        <v>0</v>
      </c>
      <c r="E41" s="488" t="s">
        <v>3293</v>
      </c>
    </row>
    <row r="42" spans="1:5">
      <c r="A42" s="490">
        <v>24</v>
      </c>
      <c r="B42" s="1183" t="s">
        <v>3256</v>
      </c>
      <c r="C42" s="1184"/>
      <c r="D42" s="512">
        <v>0</v>
      </c>
      <c r="E42" s="488"/>
    </row>
    <row r="43" spans="1:5" ht="38.25">
      <c r="A43" s="490">
        <v>25</v>
      </c>
      <c r="B43" s="1183" t="s">
        <v>3294</v>
      </c>
      <c r="C43" s="1184"/>
      <c r="D43" s="512">
        <v>0</v>
      </c>
      <c r="E43" s="488" t="s">
        <v>3289</v>
      </c>
    </row>
    <row r="44" spans="1:5">
      <c r="A44" s="490" t="s">
        <v>3295</v>
      </c>
      <c r="B44" s="1183" t="s">
        <v>3296</v>
      </c>
      <c r="C44" s="1184"/>
      <c r="D44" s="512">
        <v>0</v>
      </c>
      <c r="E44" s="488" t="s">
        <v>3297</v>
      </c>
    </row>
    <row r="45" spans="1:5" ht="28.15" customHeight="1">
      <c r="A45" s="490" t="s">
        <v>3298</v>
      </c>
      <c r="B45" s="1183" t="s">
        <v>3299</v>
      </c>
      <c r="C45" s="1184"/>
      <c r="D45" s="512">
        <v>0</v>
      </c>
      <c r="E45" s="488" t="s">
        <v>3300</v>
      </c>
    </row>
    <row r="46" spans="1:5" ht="27" customHeight="1">
      <c r="A46" s="490">
        <v>27</v>
      </c>
      <c r="B46" s="1183" t="s">
        <v>3301</v>
      </c>
      <c r="C46" s="1184"/>
      <c r="D46" s="512">
        <v>0</v>
      </c>
      <c r="E46" s="488" t="s">
        <v>3302</v>
      </c>
    </row>
    <row r="47" spans="1:5" ht="25.5">
      <c r="A47" s="490">
        <v>28</v>
      </c>
      <c r="B47" s="1193" t="s">
        <v>3303</v>
      </c>
      <c r="C47" s="1194"/>
      <c r="D47" s="514">
        <f>SUM(D21:D35,D39,D40,D44:D46)</f>
        <v>-17445.451000000001</v>
      </c>
      <c r="E47" s="488" t="s">
        <v>3304</v>
      </c>
    </row>
    <row r="48" spans="1:5">
      <c r="A48" s="490">
        <v>29</v>
      </c>
      <c r="B48" s="1193" t="s">
        <v>3305</v>
      </c>
      <c r="C48" s="1194"/>
      <c r="D48" s="514">
        <f>D19+D47</f>
        <v>192365.97500000001</v>
      </c>
      <c r="E48" s="488" t="s">
        <v>3404</v>
      </c>
    </row>
    <row r="49" spans="1:6">
      <c r="A49" s="1203" t="s">
        <v>3306</v>
      </c>
      <c r="B49" s="1204"/>
      <c r="C49" s="1204"/>
      <c r="D49" s="1204"/>
      <c r="E49" s="1205"/>
    </row>
    <row r="50" spans="1:6" ht="14.45" customHeight="1">
      <c r="A50" s="490">
        <v>30</v>
      </c>
      <c r="B50" s="1183" t="s">
        <v>3229</v>
      </c>
      <c r="C50" s="1184"/>
      <c r="D50" s="512">
        <v>0</v>
      </c>
      <c r="E50" s="488" t="s">
        <v>3307</v>
      </c>
    </row>
    <row r="51" spans="1:6">
      <c r="A51" s="490">
        <v>31</v>
      </c>
      <c r="B51" s="1183" t="s">
        <v>3308</v>
      </c>
      <c r="C51" s="1184"/>
      <c r="D51" s="512">
        <v>0</v>
      </c>
      <c r="E51" s="488"/>
    </row>
    <row r="52" spans="1:6">
      <c r="A52" s="490">
        <v>32</v>
      </c>
      <c r="B52" s="1183" t="s">
        <v>3309</v>
      </c>
      <c r="C52" s="1184"/>
      <c r="D52" s="512">
        <v>0</v>
      </c>
      <c r="E52" s="488"/>
    </row>
    <row r="53" spans="1:6" ht="24" customHeight="1">
      <c r="A53" s="490">
        <v>33</v>
      </c>
      <c r="B53" s="1183" t="s">
        <v>3310</v>
      </c>
      <c r="C53" s="1184"/>
      <c r="D53" s="512">
        <v>0</v>
      </c>
      <c r="E53" s="488" t="s">
        <v>3311</v>
      </c>
    </row>
    <row r="54" spans="1:6" ht="27.6" customHeight="1">
      <c r="A54" s="490">
        <v>34</v>
      </c>
      <c r="B54" s="1183" t="s">
        <v>3312</v>
      </c>
      <c r="C54" s="1184"/>
      <c r="D54" s="512">
        <v>0</v>
      </c>
      <c r="E54" s="488" t="s">
        <v>3313</v>
      </c>
    </row>
    <row r="55" spans="1:6">
      <c r="A55" s="490">
        <v>35</v>
      </c>
      <c r="B55" s="1183" t="s">
        <v>3314</v>
      </c>
      <c r="C55" s="1184"/>
      <c r="D55" s="512">
        <v>0</v>
      </c>
      <c r="E55" s="494" t="s">
        <v>3311</v>
      </c>
    </row>
    <row r="56" spans="1:6">
      <c r="A56" s="490">
        <v>36</v>
      </c>
      <c r="B56" s="1193" t="s">
        <v>3315</v>
      </c>
      <c r="C56" s="1194"/>
      <c r="D56" s="514">
        <v>0</v>
      </c>
      <c r="E56" s="488" t="s">
        <v>3316</v>
      </c>
    </row>
    <row r="57" spans="1:6">
      <c r="A57" s="1203" t="s">
        <v>3317</v>
      </c>
      <c r="B57" s="1204"/>
      <c r="C57" s="1204"/>
      <c r="D57" s="1204"/>
      <c r="E57" s="1205"/>
      <c r="F57" s="7"/>
    </row>
    <row r="58" spans="1:6" ht="25.5">
      <c r="A58" s="490">
        <v>37</v>
      </c>
      <c r="B58" s="1183" t="s">
        <v>3318</v>
      </c>
      <c r="C58" s="1184"/>
      <c r="D58" s="512">
        <v>0</v>
      </c>
      <c r="E58" s="488" t="s">
        <v>3319</v>
      </c>
    </row>
    <row r="59" spans="1:6" ht="41.45" customHeight="1">
      <c r="A59" s="490">
        <v>38</v>
      </c>
      <c r="B59" s="1183" t="s">
        <v>3320</v>
      </c>
      <c r="C59" s="1184"/>
      <c r="D59" s="512">
        <v>0</v>
      </c>
      <c r="E59" s="488" t="s">
        <v>3321</v>
      </c>
    </row>
    <row r="60" spans="1:6" ht="25.5">
      <c r="A60" s="490">
        <v>39</v>
      </c>
      <c r="B60" s="1183" t="s">
        <v>3322</v>
      </c>
      <c r="C60" s="1184"/>
      <c r="D60" s="512">
        <v>0</v>
      </c>
      <c r="E60" s="488" t="s">
        <v>3323</v>
      </c>
    </row>
    <row r="61" spans="1:6" ht="25.5">
      <c r="A61" s="490">
        <v>40</v>
      </c>
      <c r="B61" s="1183" t="s">
        <v>3324</v>
      </c>
      <c r="C61" s="1184"/>
      <c r="D61" s="512">
        <v>0</v>
      </c>
      <c r="E61" s="488" t="s">
        <v>3325</v>
      </c>
    </row>
    <row r="62" spans="1:6">
      <c r="A62" s="490">
        <v>41</v>
      </c>
      <c r="B62" s="1183" t="s">
        <v>3256</v>
      </c>
      <c r="C62" s="1184"/>
      <c r="D62" s="512">
        <v>0</v>
      </c>
      <c r="E62" s="488"/>
    </row>
    <row r="63" spans="1:6" ht="27" customHeight="1">
      <c r="A63" s="490">
        <v>42</v>
      </c>
      <c r="B63" s="1183" t="s">
        <v>3326</v>
      </c>
      <c r="C63" s="1184"/>
      <c r="D63" s="512">
        <v>0</v>
      </c>
      <c r="E63" s="488" t="s">
        <v>3327</v>
      </c>
    </row>
    <row r="64" spans="1:6">
      <c r="A64" s="490">
        <v>43</v>
      </c>
      <c r="B64" s="1193" t="s">
        <v>3328</v>
      </c>
      <c r="C64" s="1194"/>
      <c r="D64" s="514">
        <v>0</v>
      </c>
      <c r="E64" s="488" t="s">
        <v>3329</v>
      </c>
    </row>
    <row r="65" spans="1:5">
      <c r="A65" s="490">
        <v>44</v>
      </c>
      <c r="B65" s="1193" t="s">
        <v>3330</v>
      </c>
      <c r="C65" s="1194"/>
      <c r="D65" s="514">
        <v>0</v>
      </c>
      <c r="E65" s="488" t="s">
        <v>3331</v>
      </c>
    </row>
    <row r="66" spans="1:5">
      <c r="A66" s="490">
        <v>45</v>
      </c>
      <c r="B66" s="1193" t="s">
        <v>3332</v>
      </c>
      <c r="C66" s="1194"/>
      <c r="D66" s="514">
        <f>D48+D65</f>
        <v>192365.97500000001</v>
      </c>
      <c r="E66" s="488" t="s">
        <v>3333</v>
      </c>
    </row>
    <row r="67" spans="1:5">
      <c r="A67" s="1203" t="s">
        <v>3334</v>
      </c>
      <c r="B67" s="1204"/>
      <c r="C67" s="1204"/>
      <c r="D67" s="1204"/>
      <c r="E67" s="1205"/>
    </row>
    <row r="68" spans="1:5">
      <c r="A68" s="490">
        <v>46</v>
      </c>
      <c r="B68" s="1183" t="s">
        <v>3229</v>
      </c>
      <c r="C68" s="1184"/>
      <c r="D68" s="512">
        <v>0</v>
      </c>
      <c r="E68" s="488" t="s">
        <v>3335</v>
      </c>
    </row>
    <row r="69" spans="1:5" ht="28.9" customHeight="1">
      <c r="A69" s="490">
        <v>47</v>
      </c>
      <c r="B69" s="1183" t="s">
        <v>3336</v>
      </c>
      <c r="C69" s="1184"/>
      <c r="D69" s="512">
        <v>0</v>
      </c>
      <c r="E69" s="488" t="s">
        <v>3337</v>
      </c>
    </row>
    <row r="70" spans="1:5" ht="55.9" customHeight="1">
      <c r="A70" s="490">
        <v>48</v>
      </c>
      <c r="B70" s="1183" t="s">
        <v>3338</v>
      </c>
      <c r="C70" s="1184"/>
      <c r="D70" s="512">
        <v>0</v>
      </c>
      <c r="E70" s="488" t="s">
        <v>3339</v>
      </c>
    </row>
    <row r="71" spans="1:5">
      <c r="A71" s="490">
        <v>49</v>
      </c>
      <c r="B71" s="1183" t="s">
        <v>3314</v>
      </c>
      <c r="C71" s="1184"/>
      <c r="D71" s="512">
        <v>0</v>
      </c>
      <c r="E71" s="488" t="s">
        <v>3337</v>
      </c>
    </row>
    <row r="72" spans="1:5">
      <c r="A72" s="490">
        <v>50</v>
      </c>
      <c r="B72" s="1183" t="s">
        <v>3340</v>
      </c>
      <c r="C72" s="1184"/>
      <c r="D72" s="512">
        <v>0</v>
      </c>
      <c r="E72" s="488" t="s">
        <v>3341</v>
      </c>
    </row>
    <row r="73" spans="1:5">
      <c r="A73" s="490">
        <v>51</v>
      </c>
      <c r="B73" s="1193" t="s">
        <v>3342</v>
      </c>
      <c r="C73" s="1194"/>
      <c r="D73" s="514">
        <v>0</v>
      </c>
      <c r="E73" s="488"/>
    </row>
    <row r="74" spans="1:5">
      <c r="A74" s="1203" t="s">
        <v>3343</v>
      </c>
      <c r="B74" s="1204"/>
      <c r="C74" s="1204"/>
      <c r="D74" s="1204"/>
      <c r="E74" s="1205"/>
    </row>
    <row r="75" spans="1:5" ht="25.5">
      <c r="A75" s="490">
        <v>52</v>
      </c>
      <c r="B75" s="1183" t="s">
        <v>3344</v>
      </c>
      <c r="C75" s="1184"/>
      <c r="D75" s="512">
        <v>0</v>
      </c>
      <c r="E75" s="488" t="s">
        <v>3345</v>
      </c>
    </row>
    <row r="76" spans="1:5" ht="41.45" customHeight="1">
      <c r="A76" s="490">
        <v>53</v>
      </c>
      <c r="B76" s="1183" t="s">
        <v>3346</v>
      </c>
      <c r="C76" s="1184"/>
      <c r="D76" s="512">
        <v>0</v>
      </c>
      <c r="E76" s="488" t="s">
        <v>3347</v>
      </c>
    </row>
    <row r="77" spans="1:5" ht="25.5">
      <c r="A77" s="490">
        <v>54</v>
      </c>
      <c r="B77" s="1183" t="s">
        <v>3348</v>
      </c>
      <c r="C77" s="1184"/>
      <c r="D77" s="512">
        <v>0</v>
      </c>
      <c r="E77" s="488" t="s">
        <v>3349</v>
      </c>
    </row>
    <row r="78" spans="1:5" ht="25.5">
      <c r="A78" s="490">
        <v>55</v>
      </c>
      <c r="B78" s="1183" t="s">
        <v>3350</v>
      </c>
      <c r="C78" s="1184"/>
      <c r="D78" s="512">
        <v>0</v>
      </c>
      <c r="E78" s="488" t="s">
        <v>3351</v>
      </c>
    </row>
    <row r="79" spans="1:5">
      <c r="A79" s="490">
        <v>56</v>
      </c>
      <c r="B79" s="1183" t="s">
        <v>3256</v>
      </c>
      <c r="C79" s="1184"/>
      <c r="D79" s="512">
        <v>0</v>
      </c>
      <c r="E79" s="488"/>
    </row>
    <row r="80" spans="1:5">
      <c r="A80" s="490">
        <v>57</v>
      </c>
      <c r="B80" s="1193" t="s">
        <v>3352</v>
      </c>
      <c r="C80" s="1194"/>
      <c r="D80" s="514">
        <v>0</v>
      </c>
      <c r="E80" s="488" t="s">
        <v>3353</v>
      </c>
    </row>
    <row r="81" spans="1:5">
      <c r="A81" s="490">
        <v>58</v>
      </c>
      <c r="B81" s="1193" t="s">
        <v>3354</v>
      </c>
      <c r="C81" s="1194"/>
      <c r="D81" s="514">
        <v>0</v>
      </c>
      <c r="E81" s="488" t="s">
        <v>3355</v>
      </c>
    </row>
    <row r="82" spans="1:5">
      <c r="A82" s="490">
        <v>59</v>
      </c>
      <c r="B82" s="1193" t="s">
        <v>3356</v>
      </c>
      <c r="C82" s="1194"/>
      <c r="D82" s="514">
        <f>D66+D81</f>
        <v>192365.97500000001</v>
      </c>
      <c r="E82" s="488" t="s">
        <v>3357</v>
      </c>
    </row>
    <row r="83" spans="1:5">
      <c r="A83" s="490">
        <v>60</v>
      </c>
      <c r="B83" s="1193" t="s">
        <v>3358</v>
      </c>
      <c r="C83" s="1194"/>
      <c r="D83" s="514">
        <v>1516796.977</v>
      </c>
      <c r="E83" s="488"/>
    </row>
    <row r="84" spans="1:5">
      <c r="A84" s="1203" t="s">
        <v>3359</v>
      </c>
      <c r="B84" s="1204"/>
      <c r="C84" s="1204"/>
      <c r="D84" s="1204"/>
      <c r="E84" s="1205"/>
    </row>
    <row r="85" spans="1:5" ht="30" customHeight="1">
      <c r="A85" s="490">
        <v>61</v>
      </c>
      <c r="B85" s="1193" t="s">
        <v>3360</v>
      </c>
      <c r="C85" s="1194"/>
      <c r="D85" s="514">
        <v>12.682</v>
      </c>
      <c r="E85" s="488" t="s">
        <v>3361</v>
      </c>
    </row>
    <row r="86" spans="1:5">
      <c r="A86" s="490">
        <v>62</v>
      </c>
      <c r="B86" s="1193" t="s">
        <v>3362</v>
      </c>
      <c r="C86" s="1194"/>
      <c r="D86" s="514">
        <v>12.682</v>
      </c>
      <c r="E86" s="488" t="s">
        <v>3363</v>
      </c>
    </row>
    <row r="87" spans="1:5" ht="28.9" customHeight="1">
      <c r="A87" s="490">
        <v>63</v>
      </c>
      <c r="B87" s="1193" t="s">
        <v>3364</v>
      </c>
      <c r="C87" s="1194"/>
      <c r="D87" s="514">
        <v>12.682</v>
      </c>
      <c r="E87" s="488" t="s">
        <v>3365</v>
      </c>
    </row>
    <row r="88" spans="1:5" ht="38.25">
      <c r="A88" s="490">
        <v>64</v>
      </c>
      <c r="B88" s="1193" t="s">
        <v>3366</v>
      </c>
      <c r="C88" s="1194"/>
      <c r="D88" s="514">
        <v>7.0000000000000007E-2</v>
      </c>
      <c r="E88" s="488" t="s">
        <v>3367</v>
      </c>
    </row>
    <row r="89" spans="1:5">
      <c r="A89" s="490">
        <v>65</v>
      </c>
      <c r="B89" s="1193" t="s">
        <v>3368</v>
      </c>
      <c r="C89" s="1194"/>
      <c r="D89" s="514">
        <v>2.5000000000000001E-2</v>
      </c>
      <c r="E89" s="488"/>
    </row>
    <row r="90" spans="1:5">
      <c r="A90" s="490">
        <v>66</v>
      </c>
      <c r="B90" s="1193" t="s">
        <v>3369</v>
      </c>
      <c r="C90" s="1194"/>
      <c r="D90" s="514">
        <v>0</v>
      </c>
      <c r="E90" s="488"/>
    </row>
    <row r="91" spans="1:5">
      <c r="A91" s="490">
        <v>67</v>
      </c>
      <c r="B91" s="1193" t="s">
        <v>3370</v>
      </c>
      <c r="C91" s="1194"/>
      <c r="D91" s="514">
        <v>0</v>
      </c>
      <c r="E91" s="488"/>
    </row>
    <row r="92" spans="1:5" ht="28.9" customHeight="1">
      <c r="A92" s="489" t="s">
        <v>3371</v>
      </c>
      <c r="B92" s="1193" t="s">
        <v>3372</v>
      </c>
      <c r="C92" s="1194"/>
      <c r="D92" s="514">
        <v>0</v>
      </c>
      <c r="E92" s="488"/>
    </row>
    <row r="93" spans="1:5" ht="25.5">
      <c r="A93" s="490">
        <v>68</v>
      </c>
      <c r="B93" s="1193" t="s">
        <v>3373</v>
      </c>
      <c r="C93" s="1194"/>
      <c r="D93" s="515">
        <f>ROUND((D19-0.08*D19)/D83,2)</f>
        <v>0.13</v>
      </c>
      <c r="E93" s="488" t="s">
        <v>3374</v>
      </c>
    </row>
    <row r="94" spans="1:5">
      <c r="A94" s="490">
        <v>69</v>
      </c>
      <c r="B94" s="1183" t="s">
        <v>3375</v>
      </c>
      <c r="C94" s="1184"/>
      <c r="D94" s="516">
        <v>0</v>
      </c>
      <c r="E94" s="488"/>
    </row>
    <row r="95" spans="1:5">
      <c r="A95" s="490">
        <v>70</v>
      </c>
      <c r="B95" s="1183" t="s">
        <v>3375</v>
      </c>
      <c r="C95" s="1184"/>
      <c r="D95" s="512">
        <v>0</v>
      </c>
      <c r="E95" s="488"/>
    </row>
    <row r="96" spans="1:5">
      <c r="A96" s="490">
        <v>71</v>
      </c>
      <c r="B96" s="1183" t="s">
        <v>3376</v>
      </c>
      <c r="C96" s="1184"/>
      <c r="D96" s="512">
        <v>0</v>
      </c>
      <c r="E96" s="488"/>
    </row>
    <row r="97" spans="1:5">
      <c r="A97" s="1203" t="s">
        <v>3377</v>
      </c>
      <c r="B97" s="1204"/>
      <c r="C97" s="1204"/>
      <c r="D97" s="1204"/>
      <c r="E97" s="1205"/>
    </row>
    <row r="98" spans="1:5" ht="63.75">
      <c r="A98" s="490">
        <v>72</v>
      </c>
      <c r="B98" s="1183" t="s">
        <v>3378</v>
      </c>
      <c r="C98" s="1184"/>
      <c r="D98" s="512">
        <v>0</v>
      </c>
      <c r="E98" s="488" t="s">
        <v>3379</v>
      </c>
    </row>
    <row r="99" spans="1:5" ht="25.5">
      <c r="A99" s="490">
        <v>73</v>
      </c>
      <c r="B99" s="1183" t="s">
        <v>3380</v>
      </c>
      <c r="C99" s="1184"/>
      <c r="D99" s="512">
        <v>0</v>
      </c>
      <c r="E99" s="488" t="s">
        <v>3381</v>
      </c>
    </row>
    <row r="100" spans="1:5">
      <c r="A100" s="490">
        <v>74</v>
      </c>
      <c r="B100" s="1183" t="s">
        <v>3256</v>
      </c>
      <c r="C100" s="1184"/>
      <c r="D100" s="512">
        <v>0</v>
      </c>
      <c r="E100" s="488"/>
    </row>
    <row r="101" spans="1:5" ht="25.5">
      <c r="A101" s="490">
        <v>75</v>
      </c>
      <c r="B101" s="1183" t="s">
        <v>3382</v>
      </c>
      <c r="C101" s="1184"/>
      <c r="D101" s="512">
        <v>0</v>
      </c>
      <c r="E101" s="488" t="s">
        <v>3383</v>
      </c>
    </row>
    <row r="102" spans="1:5">
      <c r="A102" s="1203" t="s">
        <v>3384</v>
      </c>
      <c r="B102" s="1204"/>
      <c r="C102" s="1204"/>
      <c r="D102" s="1204"/>
      <c r="E102" s="1205"/>
    </row>
    <row r="103" spans="1:5" ht="30.6" customHeight="1">
      <c r="A103" s="490">
        <v>76</v>
      </c>
      <c r="B103" s="1183" t="s">
        <v>3385</v>
      </c>
      <c r="C103" s="1184"/>
      <c r="D103" s="512">
        <v>0</v>
      </c>
      <c r="E103" s="488" t="s">
        <v>3386</v>
      </c>
    </row>
    <row r="104" spans="1:5" ht="28.9" customHeight="1">
      <c r="A104" s="490">
        <v>77</v>
      </c>
      <c r="B104" s="1183" t="s">
        <v>3387</v>
      </c>
      <c r="C104" s="1184"/>
      <c r="D104" s="512">
        <v>0</v>
      </c>
      <c r="E104" s="488" t="s">
        <v>3386</v>
      </c>
    </row>
    <row r="105" spans="1:5" ht="28.15" customHeight="1">
      <c r="A105" s="490">
        <v>78</v>
      </c>
      <c r="B105" s="1183" t="s">
        <v>3388</v>
      </c>
      <c r="C105" s="1184"/>
      <c r="D105" s="512">
        <v>0</v>
      </c>
      <c r="E105" s="488" t="s">
        <v>3386</v>
      </c>
    </row>
    <row r="106" spans="1:5" ht="30.6" customHeight="1">
      <c r="A106" s="490">
        <v>79</v>
      </c>
      <c r="B106" s="1183" t="s">
        <v>3389</v>
      </c>
      <c r="C106" s="1184"/>
      <c r="D106" s="512">
        <v>0</v>
      </c>
      <c r="E106" s="494" t="s">
        <v>3386</v>
      </c>
    </row>
    <row r="107" spans="1:5">
      <c r="A107" s="1203" t="s">
        <v>3390</v>
      </c>
      <c r="B107" s="1204"/>
      <c r="C107" s="1204"/>
      <c r="D107" s="1204"/>
      <c r="E107" s="1205"/>
    </row>
    <row r="108" spans="1:5" ht="25.5">
      <c r="A108" s="490">
        <v>80</v>
      </c>
      <c r="B108" s="1183" t="s">
        <v>3391</v>
      </c>
      <c r="C108" s="1184"/>
      <c r="D108" s="512">
        <v>0</v>
      </c>
      <c r="E108" s="488" t="s">
        <v>3392</v>
      </c>
    </row>
    <row r="109" spans="1:5" ht="25.5">
      <c r="A109" s="490">
        <v>81</v>
      </c>
      <c r="B109" s="1183" t="s">
        <v>3393</v>
      </c>
      <c r="C109" s="1184"/>
      <c r="D109" s="512">
        <v>0</v>
      </c>
      <c r="E109" s="488" t="s">
        <v>3392</v>
      </c>
    </row>
    <row r="110" spans="1:5" ht="25.5">
      <c r="A110" s="490">
        <v>82</v>
      </c>
      <c r="B110" s="1183" t="s">
        <v>3394</v>
      </c>
      <c r="C110" s="1184"/>
      <c r="D110" s="512">
        <v>0</v>
      </c>
      <c r="E110" s="488" t="s">
        <v>3395</v>
      </c>
    </row>
    <row r="111" spans="1:5" ht="25.5">
      <c r="A111" s="490">
        <v>83</v>
      </c>
      <c r="B111" s="1183" t="s">
        <v>3396</v>
      </c>
      <c r="C111" s="1184"/>
      <c r="D111" s="512">
        <v>0</v>
      </c>
      <c r="E111" s="488" t="s">
        <v>3395</v>
      </c>
    </row>
    <row r="112" spans="1:5" ht="25.5">
      <c r="A112" s="490">
        <v>84</v>
      </c>
      <c r="B112" s="1183" t="s">
        <v>3397</v>
      </c>
      <c r="C112" s="1184"/>
      <c r="D112" s="512">
        <v>0</v>
      </c>
      <c r="E112" s="488" t="s">
        <v>3398</v>
      </c>
    </row>
    <row r="113" spans="1:6" ht="26.25" thickBot="1">
      <c r="A113" s="495">
        <v>85</v>
      </c>
      <c r="B113" s="1195" t="s">
        <v>3399</v>
      </c>
      <c r="C113" s="1196"/>
      <c r="D113" s="517">
        <v>0</v>
      </c>
      <c r="E113" s="496" t="s">
        <v>3398</v>
      </c>
    </row>
    <row r="114" spans="1:6">
      <c r="A114" s="1174" t="s">
        <v>3172</v>
      </c>
      <c r="B114" s="1175"/>
      <c r="C114" s="1175"/>
      <c r="D114" s="1176"/>
      <c r="E114" s="1020" t="s">
        <v>53</v>
      </c>
      <c r="F114" s="118"/>
    </row>
    <row r="115" spans="1:6" ht="15.75" thickBot="1">
      <c r="A115" s="1177"/>
      <c r="B115" s="1178"/>
      <c r="C115" s="1178"/>
      <c r="D115" s="1179"/>
      <c r="E115" s="1015"/>
    </row>
    <row r="116" spans="1:6" ht="56.45" customHeight="1">
      <c r="A116" s="1180" t="s">
        <v>906</v>
      </c>
      <c r="B116" s="1181"/>
      <c r="C116" s="1181"/>
      <c r="D116" s="1181"/>
      <c r="E116" s="1182"/>
    </row>
    <row r="117" spans="1:6" ht="30.6" customHeight="1">
      <c r="A117" s="1185" t="s">
        <v>905</v>
      </c>
      <c r="B117" s="1186"/>
      <c r="C117" s="1186"/>
      <c r="D117" s="1186"/>
      <c r="E117" s="1187"/>
    </row>
    <row r="118" spans="1:6" ht="97.15" customHeight="1">
      <c r="A118" s="1185" t="s">
        <v>3173</v>
      </c>
      <c r="B118" s="1186"/>
      <c r="C118" s="1186"/>
      <c r="D118" s="1186"/>
      <c r="E118" s="1187"/>
    </row>
    <row r="119" spans="1:6" ht="54" customHeight="1">
      <c r="A119" s="1185" t="s">
        <v>904</v>
      </c>
      <c r="B119" s="1186"/>
      <c r="C119" s="1186"/>
      <c r="D119" s="1186"/>
      <c r="E119" s="1187"/>
    </row>
    <row r="120" spans="1:6" ht="42" customHeight="1">
      <c r="A120" s="1185" t="s">
        <v>903</v>
      </c>
      <c r="B120" s="1186"/>
      <c r="C120" s="1186"/>
      <c r="D120" s="1186"/>
      <c r="E120" s="1187"/>
    </row>
    <row r="121" spans="1:6" ht="51.6" customHeight="1">
      <c r="A121" s="1185" t="s">
        <v>3158</v>
      </c>
      <c r="B121" s="1186"/>
      <c r="C121" s="1186"/>
      <c r="D121" s="1186"/>
      <c r="E121" s="1187"/>
    </row>
    <row r="122" spans="1:6" ht="37.9" customHeight="1">
      <c r="A122" s="1185" t="s">
        <v>3160</v>
      </c>
      <c r="B122" s="1186"/>
      <c r="C122" s="1186"/>
      <c r="D122" s="1186"/>
      <c r="E122" s="1187"/>
    </row>
    <row r="123" spans="1:6" ht="31.9" customHeight="1" thickBot="1">
      <c r="A123" s="1170" t="s">
        <v>902</v>
      </c>
      <c r="B123" s="1171"/>
      <c r="C123" s="1171"/>
      <c r="D123" s="1171"/>
      <c r="E123" s="1172"/>
    </row>
    <row r="124" spans="1:6">
      <c r="A124" s="244"/>
      <c r="B124" s="244"/>
      <c r="C124" s="244"/>
      <c r="D124" s="499"/>
      <c r="E124" s="244"/>
    </row>
    <row r="125" spans="1:6">
      <c r="A125" s="244"/>
      <c r="B125" s="244"/>
      <c r="C125" s="244"/>
      <c r="D125" s="499"/>
      <c r="E125" s="244"/>
    </row>
    <row r="126" spans="1:6">
      <c r="A126" s="244"/>
      <c r="B126" s="244"/>
      <c r="C126" s="244"/>
      <c r="D126" s="499"/>
      <c r="E126" s="244"/>
    </row>
    <row r="127" spans="1:6">
      <c r="A127" s="244"/>
      <c r="B127" s="244"/>
      <c r="C127" s="244"/>
      <c r="D127" s="499"/>
      <c r="E127" s="244"/>
    </row>
    <row r="128" spans="1:6">
      <c r="A128" s="244"/>
      <c r="B128" s="244"/>
      <c r="C128" s="244"/>
      <c r="D128" s="499"/>
      <c r="E128" s="244"/>
    </row>
    <row r="129" spans="1:5">
      <c r="A129" s="244"/>
      <c r="B129" s="244"/>
      <c r="C129" s="244"/>
      <c r="D129" s="499"/>
      <c r="E129" s="244"/>
    </row>
    <row r="130" spans="1:5">
      <c r="A130" s="244"/>
      <c r="B130" s="244"/>
      <c r="C130" s="244"/>
      <c r="D130" s="499"/>
      <c r="E130" s="244"/>
    </row>
    <row r="131" spans="1:5">
      <c r="A131" s="244"/>
      <c r="B131" s="244"/>
      <c r="C131" s="244"/>
      <c r="D131" s="499"/>
      <c r="E131" s="244"/>
    </row>
    <row r="132" spans="1:5">
      <c r="A132" s="1173"/>
      <c r="B132" s="1173"/>
      <c r="C132" s="1173"/>
      <c r="D132" s="1173"/>
      <c r="E132" s="243"/>
    </row>
    <row r="133" spans="1:5">
      <c r="A133" s="243"/>
      <c r="B133" s="483"/>
      <c r="C133" s="483"/>
      <c r="D133" s="500"/>
      <c r="E133" s="243"/>
    </row>
    <row r="134" spans="1:5">
      <c r="A134" s="243"/>
      <c r="B134" s="483"/>
      <c r="C134" s="483"/>
      <c r="D134" s="500"/>
      <c r="E134" s="243"/>
    </row>
    <row r="135" spans="1:5">
      <c r="A135" s="242"/>
      <c r="B135" s="242"/>
      <c r="C135" s="242"/>
      <c r="D135" s="501"/>
      <c r="E135" s="242"/>
    </row>
    <row r="136" spans="1:5">
      <c r="A136" s="242"/>
      <c r="B136" s="242"/>
      <c r="C136" s="242"/>
      <c r="D136" s="501"/>
      <c r="E136" s="242"/>
    </row>
    <row r="137" spans="1:5">
      <c r="A137" s="242"/>
      <c r="B137" s="242"/>
      <c r="C137" s="242"/>
      <c r="D137" s="501"/>
      <c r="E137" s="242"/>
    </row>
    <row r="138" spans="1:5">
      <c r="A138" s="242"/>
      <c r="B138" s="242"/>
      <c r="C138" s="242"/>
      <c r="D138" s="501"/>
      <c r="E138" s="242"/>
    </row>
    <row r="139" spans="1:5">
      <c r="A139" s="242"/>
      <c r="B139" s="242"/>
      <c r="C139" s="242"/>
      <c r="D139" s="501"/>
      <c r="E139" s="242"/>
    </row>
    <row r="140" spans="1:5">
      <c r="A140" s="242"/>
      <c r="B140" s="242"/>
      <c r="C140" s="242"/>
      <c r="D140" s="501"/>
      <c r="E140" s="242"/>
    </row>
    <row r="141" spans="1:5">
      <c r="A141" s="242"/>
      <c r="B141" s="242"/>
      <c r="C141" s="242"/>
      <c r="D141" s="501"/>
      <c r="E141" s="242"/>
    </row>
    <row r="142" spans="1:5">
      <c r="A142" s="242"/>
      <c r="B142" s="242"/>
      <c r="C142" s="242"/>
      <c r="D142" s="501"/>
      <c r="E142" s="242"/>
    </row>
  </sheetData>
  <mergeCells count="122">
    <mergeCell ref="B112:C112"/>
    <mergeCell ref="B113:C113"/>
    <mergeCell ref="A7:E8"/>
    <mergeCell ref="A20:E20"/>
    <mergeCell ref="A49:E49"/>
    <mergeCell ref="A57:E57"/>
    <mergeCell ref="A67:E67"/>
    <mergeCell ref="A74:E74"/>
    <mergeCell ref="A84:E84"/>
    <mergeCell ref="A97:E97"/>
    <mergeCell ref="A102:E102"/>
    <mergeCell ref="A107:E107"/>
    <mergeCell ref="B108:C108"/>
    <mergeCell ref="B109:C109"/>
    <mergeCell ref="B110:C110"/>
    <mergeCell ref="B111:C111"/>
    <mergeCell ref="B103:C103"/>
    <mergeCell ref="B104:C104"/>
    <mergeCell ref="B105:C105"/>
    <mergeCell ref="B106:C106"/>
    <mergeCell ref="B98:C98"/>
    <mergeCell ref="B99:C99"/>
    <mergeCell ref="B100:C100"/>
    <mergeCell ref="B101:C101"/>
    <mergeCell ref="B92:C92"/>
    <mergeCell ref="B93:C93"/>
    <mergeCell ref="B94:C94"/>
    <mergeCell ref="B95:C95"/>
    <mergeCell ref="B96:C96"/>
    <mergeCell ref="B87:C87"/>
    <mergeCell ref="B88:C88"/>
    <mergeCell ref="B89:C89"/>
    <mergeCell ref="B90:C90"/>
    <mergeCell ref="B91:C91"/>
    <mergeCell ref="B82:C82"/>
    <mergeCell ref="B83:C83"/>
    <mergeCell ref="B85:C85"/>
    <mergeCell ref="B86:C86"/>
    <mergeCell ref="B77:C77"/>
    <mergeCell ref="B78:C78"/>
    <mergeCell ref="B79:C79"/>
    <mergeCell ref="B80:C80"/>
    <mergeCell ref="B81:C81"/>
    <mergeCell ref="B72:C72"/>
    <mergeCell ref="B73:C73"/>
    <mergeCell ref="B75:C75"/>
    <mergeCell ref="B76:C76"/>
    <mergeCell ref="B68:C68"/>
    <mergeCell ref="B69:C69"/>
    <mergeCell ref="B70:C70"/>
    <mergeCell ref="B71:C71"/>
    <mergeCell ref="B62:C62"/>
    <mergeCell ref="B63:C63"/>
    <mergeCell ref="B64:C64"/>
    <mergeCell ref="B65:C65"/>
    <mergeCell ref="B66:C66"/>
    <mergeCell ref="B58:C58"/>
    <mergeCell ref="B59:C59"/>
    <mergeCell ref="B60:C60"/>
    <mergeCell ref="B61:C61"/>
    <mergeCell ref="B52:C52"/>
    <mergeCell ref="B53:C53"/>
    <mergeCell ref="B54:C54"/>
    <mergeCell ref="B55:C55"/>
    <mergeCell ref="B56:C56"/>
    <mergeCell ref="B47:C47"/>
    <mergeCell ref="B48:C48"/>
    <mergeCell ref="B50:C50"/>
    <mergeCell ref="B51:C51"/>
    <mergeCell ref="B42:C42"/>
    <mergeCell ref="B43:C43"/>
    <mergeCell ref="B44:C44"/>
    <mergeCell ref="B45:C45"/>
    <mergeCell ref="B46:C46"/>
    <mergeCell ref="C1:E2"/>
    <mergeCell ref="A121:E121"/>
    <mergeCell ref="B24:C24"/>
    <mergeCell ref="B25:C25"/>
    <mergeCell ref="B26:C26"/>
    <mergeCell ref="B13:C13"/>
    <mergeCell ref="B12:C12"/>
    <mergeCell ref="B14:C14"/>
    <mergeCell ref="B15:C15"/>
    <mergeCell ref="B16:C16"/>
    <mergeCell ref="B27:C27"/>
    <mergeCell ref="B28:C28"/>
    <mergeCell ref="B18:C18"/>
    <mergeCell ref="B19:C19"/>
    <mergeCell ref="B21:C21"/>
    <mergeCell ref="A118:E118"/>
    <mergeCell ref="A119:E119"/>
    <mergeCell ref="A120:E120"/>
    <mergeCell ref="B17:C17"/>
    <mergeCell ref="B29:C29"/>
    <mergeCell ref="B30:C30"/>
    <mergeCell ref="B31:C31"/>
    <mergeCell ref="B22:C22"/>
    <mergeCell ref="B23:C23"/>
    <mergeCell ref="A123:E123"/>
    <mergeCell ref="A132:D132"/>
    <mergeCell ref="A3:E3"/>
    <mergeCell ref="A4:D5"/>
    <mergeCell ref="E4:E5"/>
    <mergeCell ref="E114:E115"/>
    <mergeCell ref="A6:C6"/>
    <mergeCell ref="A114:D115"/>
    <mergeCell ref="A116:E116"/>
    <mergeCell ref="B9:C9"/>
    <mergeCell ref="B10:C10"/>
    <mergeCell ref="B11:C11"/>
    <mergeCell ref="A122:E122"/>
    <mergeCell ref="A117:E117"/>
    <mergeCell ref="B37:C37"/>
    <mergeCell ref="B38:C38"/>
    <mergeCell ref="B39:C39"/>
    <mergeCell ref="B40:C40"/>
    <mergeCell ref="B41:C41"/>
    <mergeCell ref="B32:C32"/>
    <mergeCell ref="B33:C33"/>
    <mergeCell ref="B34:C34"/>
    <mergeCell ref="B35:C35"/>
    <mergeCell ref="B36:C36"/>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2"/>
  <dimension ref="A1:D119"/>
  <sheetViews>
    <sheetView tabSelected="1" zoomScale="90" zoomScaleNormal="90" workbookViewId="0">
      <selection activeCell="C12" sqref="C12"/>
    </sheetView>
  </sheetViews>
  <sheetFormatPr defaultRowHeight="15"/>
  <cols>
    <col min="1" max="1" width="45.7109375" customWidth="1"/>
    <col min="2" max="2" width="50.42578125" customWidth="1"/>
    <col min="3" max="3" width="45.7109375" customWidth="1"/>
    <col min="4" max="4" width="20.7109375" customWidth="1"/>
  </cols>
  <sheetData>
    <row r="1" spans="1:4">
      <c r="A1" s="60" t="s">
        <v>3098</v>
      </c>
      <c r="B1" s="60"/>
      <c r="C1" s="17"/>
      <c r="D1" s="17"/>
    </row>
    <row r="2" spans="1:4">
      <c r="A2" s="60" t="s">
        <v>939</v>
      </c>
      <c r="B2" s="60"/>
      <c r="C2" s="17"/>
      <c r="D2" s="17"/>
    </row>
    <row r="3" spans="1:4">
      <c r="A3" s="626"/>
      <c r="B3" s="626"/>
      <c r="C3" s="626"/>
      <c r="D3" s="626"/>
    </row>
    <row r="4" spans="1:4">
      <c r="A4" s="1213" t="s">
        <v>939</v>
      </c>
      <c r="B4" s="1214"/>
      <c r="C4" s="1215"/>
      <c r="D4" s="1217" t="s">
        <v>3142</v>
      </c>
    </row>
    <row r="5" spans="1:4" ht="15.75" thickBot="1">
      <c r="A5" s="1216"/>
      <c r="B5" s="773"/>
      <c r="C5" s="801"/>
      <c r="D5" s="1218"/>
    </row>
    <row r="6" spans="1:4" ht="15.75" thickBot="1">
      <c r="A6" s="749" t="str">
        <f>Obsah!A48</f>
        <v>Informace platné k datu</v>
      </c>
      <c r="B6" s="941"/>
      <c r="C6" s="157" t="s">
        <v>3459</v>
      </c>
      <c r="D6" s="156"/>
    </row>
    <row r="7" spans="1:4">
      <c r="A7" s="1174" t="s">
        <v>3076</v>
      </c>
      <c r="B7" s="1175"/>
      <c r="C7" s="1176"/>
      <c r="D7" s="1020" t="s">
        <v>48</v>
      </c>
    </row>
    <row r="8" spans="1:4" ht="15.75" thickBot="1">
      <c r="A8" s="1219"/>
      <c r="B8" s="1220"/>
      <c r="C8" s="1221"/>
      <c r="D8" s="1015"/>
    </row>
    <row r="9" spans="1:4">
      <c r="A9" s="1136" t="s">
        <v>3120</v>
      </c>
      <c r="B9" s="224" t="s">
        <v>914</v>
      </c>
      <c r="C9" s="554">
        <v>0</v>
      </c>
      <c r="D9" s="1139" t="s">
        <v>3072</v>
      </c>
    </row>
    <row r="10" spans="1:4">
      <c r="A10" s="1137"/>
      <c r="B10" s="223" t="s">
        <v>935</v>
      </c>
      <c r="C10" s="555">
        <v>0</v>
      </c>
      <c r="D10" s="1140"/>
    </row>
    <row r="11" spans="1:4">
      <c r="A11" s="1137"/>
      <c r="B11" s="223" t="s">
        <v>934</v>
      </c>
      <c r="C11" s="555">
        <v>0</v>
      </c>
      <c r="D11" s="1140"/>
    </row>
    <row r="12" spans="1:4">
      <c r="A12" s="1137"/>
      <c r="B12" s="223" t="s">
        <v>933</v>
      </c>
      <c r="C12" s="555">
        <v>0</v>
      </c>
      <c r="D12" s="1140"/>
    </row>
    <row r="13" spans="1:4">
      <c r="A13" s="1137"/>
      <c r="B13" s="223" t="s">
        <v>932</v>
      </c>
      <c r="C13" s="555">
        <v>0</v>
      </c>
      <c r="D13" s="1140"/>
    </row>
    <row r="14" spans="1:4">
      <c r="A14" s="1137"/>
      <c r="B14" s="223" t="s">
        <v>913</v>
      </c>
      <c r="C14" s="555">
        <v>11170.65</v>
      </c>
      <c r="D14" s="1140"/>
    </row>
    <row r="15" spans="1:4">
      <c r="A15" s="1137"/>
      <c r="B15" s="223" t="s">
        <v>912</v>
      </c>
      <c r="C15" s="555">
        <v>6656.44</v>
      </c>
      <c r="D15" s="1140"/>
    </row>
    <row r="16" spans="1:4">
      <c r="A16" s="1137"/>
      <c r="B16" s="223" t="s">
        <v>911</v>
      </c>
      <c r="C16" s="555">
        <v>126.19</v>
      </c>
      <c r="D16" s="1140"/>
    </row>
    <row r="17" spans="1:4">
      <c r="A17" s="1137"/>
      <c r="B17" s="223" t="s">
        <v>931</v>
      </c>
      <c r="C17" s="555">
        <v>0</v>
      </c>
      <c r="D17" s="1140"/>
    </row>
    <row r="18" spans="1:4">
      <c r="A18" s="1137"/>
      <c r="B18" s="223" t="s">
        <v>930</v>
      </c>
      <c r="C18" s="555">
        <v>0</v>
      </c>
      <c r="D18" s="1140"/>
    </row>
    <row r="19" spans="1:4">
      <c r="A19" s="1137"/>
      <c r="B19" s="223" t="s">
        <v>929</v>
      </c>
      <c r="C19" s="555">
        <v>0</v>
      </c>
      <c r="D19" s="1140"/>
    </row>
    <row r="20" spans="1:4">
      <c r="A20" s="1137"/>
      <c r="B20" s="223" t="s">
        <v>928</v>
      </c>
      <c r="C20" s="555">
        <v>0</v>
      </c>
      <c r="D20" s="1140"/>
    </row>
    <row r="21" spans="1:4">
      <c r="A21" s="1137"/>
      <c r="B21" s="223" t="s">
        <v>909</v>
      </c>
      <c r="C21" s="555" t="s">
        <v>3227</v>
      </c>
      <c r="D21" s="1140"/>
    </row>
    <row r="22" spans="1:4" ht="25.5">
      <c r="A22" s="1137"/>
      <c r="B22" s="223" t="s">
        <v>927</v>
      </c>
      <c r="C22" s="555">
        <v>0</v>
      </c>
      <c r="D22" s="1140"/>
    </row>
    <row r="23" spans="1:4" ht="25.5">
      <c r="A23" s="1137"/>
      <c r="B23" s="223" t="s">
        <v>926</v>
      </c>
      <c r="C23" s="555">
        <v>0</v>
      </c>
      <c r="D23" s="1140"/>
    </row>
    <row r="24" spans="1:4">
      <c r="A24" s="1137"/>
      <c r="B24" s="223" t="s">
        <v>910</v>
      </c>
      <c r="C24" s="555">
        <v>0</v>
      </c>
      <c r="D24" s="1140"/>
    </row>
    <row r="25" spans="1:4" ht="15.75" thickBot="1">
      <c r="A25" s="1142"/>
      <c r="B25" s="222" t="s">
        <v>925</v>
      </c>
      <c r="C25" s="570">
        <v>1122.06</v>
      </c>
      <c r="D25" s="1140"/>
    </row>
    <row r="26" spans="1:4" ht="20.45" customHeight="1">
      <c r="A26" s="1136" t="s">
        <v>3119</v>
      </c>
      <c r="B26" s="224" t="s">
        <v>924</v>
      </c>
      <c r="C26" s="529">
        <v>0</v>
      </c>
      <c r="D26" s="1139" t="s">
        <v>3073</v>
      </c>
    </row>
    <row r="27" spans="1:4" ht="38.25">
      <c r="A27" s="1137"/>
      <c r="B27" s="223" t="s">
        <v>923</v>
      </c>
      <c r="C27" s="530" t="s">
        <v>3227</v>
      </c>
      <c r="D27" s="1140"/>
    </row>
    <row r="28" spans="1:4">
      <c r="A28" s="1137"/>
      <c r="B28" s="223" t="s">
        <v>3226</v>
      </c>
      <c r="C28" s="532">
        <v>19128.429</v>
      </c>
      <c r="D28" s="1140"/>
    </row>
    <row r="29" spans="1:4">
      <c r="A29" s="1137"/>
      <c r="B29" s="223" t="s">
        <v>921</v>
      </c>
      <c r="C29" s="530" t="s">
        <v>3227</v>
      </c>
      <c r="D29" s="1140"/>
    </row>
    <row r="30" spans="1:4" ht="15.75" thickBot="1">
      <c r="A30" s="1142"/>
      <c r="B30" s="222" t="s">
        <v>920</v>
      </c>
      <c r="C30" s="531" t="s">
        <v>3227</v>
      </c>
      <c r="D30" s="1140"/>
    </row>
    <row r="31" spans="1:4" ht="30" customHeight="1">
      <c r="A31" s="1136" t="s">
        <v>919</v>
      </c>
      <c r="B31" s="224" t="s">
        <v>918</v>
      </c>
      <c r="C31" s="529">
        <v>83140</v>
      </c>
      <c r="D31" s="1210" t="s">
        <v>3074</v>
      </c>
    </row>
    <row r="32" spans="1:4" ht="25.5">
      <c r="A32" s="1137"/>
      <c r="B32" s="223" t="s">
        <v>917</v>
      </c>
      <c r="C32" s="533" t="s">
        <v>3227</v>
      </c>
      <c r="D32" s="1211"/>
    </row>
    <row r="33" spans="1:4" ht="26.25" thickBot="1">
      <c r="A33" s="1138"/>
      <c r="B33" s="407" t="s">
        <v>916</v>
      </c>
      <c r="C33" s="534" t="s">
        <v>3227</v>
      </c>
      <c r="D33" s="1212"/>
    </row>
    <row r="34" spans="1:4" ht="15" customHeight="1">
      <c r="A34" s="1208" t="s">
        <v>3122</v>
      </c>
      <c r="B34" s="406" t="s">
        <v>914</v>
      </c>
      <c r="C34" s="535" t="s">
        <v>3227</v>
      </c>
      <c r="D34" s="1140" t="s">
        <v>3075</v>
      </c>
    </row>
    <row r="35" spans="1:4">
      <c r="A35" s="1209"/>
      <c r="B35" s="218" t="s">
        <v>913</v>
      </c>
      <c r="C35" s="530" t="s">
        <v>3227</v>
      </c>
      <c r="D35" s="1140"/>
    </row>
    <row r="36" spans="1:4">
      <c r="A36" s="1209"/>
      <c r="B36" s="218" t="s">
        <v>912</v>
      </c>
      <c r="C36" s="530" t="s">
        <v>3227</v>
      </c>
      <c r="D36" s="1140"/>
    </row>
    <row r="37" spans="1:4">
      <c r="A37" s="1209"/>
      <c r="B37" s="218" t="s">
        <v>911</v>
      </c>
      <c r="C37" s="530" t="s">
        <v>3227</v>
      </c>
      <c r="D37" s="1140"/>
    </row>
    <row r="38" spans="1:4">
      <c r="A38" s="1209"/>
      <c r="B38" s="218" t="s">
        <v>910</v>
      </c>
      <c r="C38" s="530" t="s">
        <v>3227</v>
      </c>
      <c r="D38" s="1140"/>
    </row>
    <row r="39" spans="1:4">
      <c r="A39" s="1209"/>
      <c r="B39" s="218" t="s">
        <v>909</v>
      </c>
      <c r="C39" s="530" t="s">
        <v>3227</v>
      </c>
      <c r="D39" s="1140"/>
    </row>
    <row r="40" spans="1:4">
      <c r="A40" s="1209"/>
      <c r="B40" s="218" t="s">
        <v>908</v>
      </c>
      <c r="C40" s="530" t="s">
        <v>3227</v>
      </c>
      <c r="D40" s="1140"/>
    </row>
    <row r="41" spans="1:4" ht="15" customHeight="1">
      <c r="A41" s="1206" t="s">
        <v>1001</v>
      </c>
      <c r="B41" s="299" t="s">
        <v>1004</v>
      </c>
      <c r="C41" s="536" t="s">
        <v>3227</v>
      </c>
      <c r="D41" s="1140"/>
    </row>
    <row r="42" spans="1:4" ht="25.5">
      <c r="A42" s="1206"/>
      <c r="B42" s="300" t="s">
        <v>1003</v>
      </c>
      <c r="C42" s="536" t="s">
        <v>3227</v>
      </c>
      <c r="D42" s="1140"/>
    </row>
    <row r="43" spans="1:4" ht="25.5">
      <c r="A43" s="1206"/>
      <c r="B43" s="299" t="s">
        <v>1005</v>
      </c>
      <c r="C43" s="536" t="s">
        <v>3227</v>
      </c>
      <c r="D43" s="1140"/>
    </row>
    <row r="44" spans="1:4" ht="25.5">
      <c r="A44" s="1206"/>
      <c r="B44" s="299" t="s">
        <v>1002</v>
      </c>
      <c r="C44" s="536" t="s">
        <v>3227</v>
      </c>
      <c r="D44" s="1140"/>
    </row>
    <row r="45" spans="1:4" ht="26.25" thickBot="1">
      <c r="A45" s="1207"/>
      <c r="B45" s="301" t="s">
        <v>3123</v>
      </c>
      <c r="C45" s="537" t="s">
        <v>3227</v>
      </c>
      <c r="D45" s="1141"/>
    </row>
    <row r="46" spans="1:4">
      <c r="A46" s="298"/>
      <c r="C46" s="298"/>
    </row>
    <row r="47" spans="1:4">
      <c r="A47" s="298"/>
      <c r="B47" s="298"/>
      <c r="C47" s="298"/>
    </row>
    <row r="48" spans="1:4">
      <c r="A48" s="298"/>
      <c r="B48" s="298"/>
      <c r="C48" s="298"/>
    </row>
    <row r="49" spans="1:3">
      <c r="A49" s="298"/>
      <c r="B49" s="298"/>
      <c r="C49" s="298"/>
    </row>
    <row r="50" spans="1:3">
      <c r="A50" s="298"/>
      <c r="B50" s="298"/>
      <c r="C50" s="298"/>
    </row>
    <row r="51" spans="1:3">
      <c r="A51" s="298"/>
      <c r="B51" s="298"/>
      <c r="C51" s="298"/>
    </row>
    <row r="52" spans="1:3">
      <c r="A52" s="298"/>
      <c r="B52" s="298"/>
      <c r="C52" s="298"/>
    </row>
    <row r="53" spans="1:3">
      <c r="A53" s="298"/>
      <c r="B53" s="298"/>
      <c r="C53" s="298"/>
    </row>
    <row r="54" spans="1:3">
      <c r="A54" s="298"/>
      <c r="B54" s="298"/>
      <c r="C54" s="298"/>
    </row>
    <row r="55" spans="1:3">
      <c r="A55" s="298"/>
      <c r="B55" s="298"/>
      <c r="C55" s="298"/>
    </row>
    <row r="56" spans="1:3">
      <c r="A56" s="298"/>
      <c r="B56" s="298"/>
      <c r="C56" s="298"/>
    </row>
    <row r="57" spans="1:3">
      <c r="A57" s="298"/>
      <c r="B57" s="298"/>
      <c r="C57" s="298"/>
    </row>
    <row r="58" spans="1:3">
      <c r="A58" s="298"/>
      <c r="B58" s="298"/>
      <c r="C58" s="298"/>
    </row>
    <row r="59" spans="1:3">
      <c r="A59" s="298"/>
      <c r="B59" s="298"/>
      <c r="C59" s="298"/>
    </row>
    <row r="60" spans="1:3">
      <c r="A60" s="298"/>
      <c r="B60" s="298"/>
      <c r="C60" s="298"/>
    </row>
    <row r="61" spans="1:3">
      <c r="A61" s="298"/>
      <c r="B61" s="298"/>
      <c r="C61" s="298"/>
    </row>
    <row r="62" spans="1:3">
      <c r="A62" s="298"/>
      <c r="B62" s="298"/>
      <c r="C62" s="298"/>
    </row>
    <row r="63" spans="1:3">
      <c r="A63" s="298"/>
      <c r="B63" s="298"/>
      <c r="C63" s="298"/>
    </row>
    <row r="64" spans="1:3">
      <c r="A64" s="298"/>
      <c r="B64" s="298"/>
      <c r="C64" s="298"/>
    </row>
    <row r="65" spans="1:3">
      <c r="A65" s="298"/>
      <c r="B65" s="298"/>
      <c r="C65" s="298"/>
    </row>
    <row r="66" spans="1:3">
      <c r="A66" s="298"/>
      <c r="B66" s="298"/>
      <c r="C66" s="298"/>
    </row>
    <row r="67" spans="1:3">
      <c r="A67" s="298"/>
      <c r="B67" s="298"/>
      <c r="C67" s="298"/>
    </row>
    <row r="68" spans="1:3">
      <c r="A68" s="298"/>
      <c r="B68" s="298"/>
      <c r="C68" s="298"/>
    </row>
    <row r="69" spans="1:3">
      <c r="A69" s="298"/>
      <c r="B69" s="298"/>
      <c r="C69" s="298"/>
    </row>
    <row r="70" spans="1:3">
      <c r="A70" s="298"/>
      <c r="B70" s="298"/>
      <c r="C70" s="298"/>
    </row>
    <row r="71" spans="1:3">
      <c r="A71" s="298"/>
      <c r="B71" s="298"/>
      <c r="C71" s="298"/>
    </row>
    <row r="72" spans="1:3">
      <c r="A72" s="298"/>
      <c r="B72" s="298"/>
      <c r="C72" s="298"/>
    </row>
    <row r="73" spans="1:3">
      <c r="A73" s="298"/>
      <c r="B73" s="298"/>
      <c r="C73" s="298"/>
    </row>
    <row r="74" spans="1:3">
      <c r="A74" s="298"/>
      <c r="B74" s="298"/>
      <c r="C74" s="298"/>
    </row>
    <row r="75" spans="1:3">
      <c r="A75" s="298"/>
      <c r="B75" s="298"/>
      <c r="C75" s="298"/>
    </row>
    <row r="76" spans="1:3">
      <c r="A76" s="298"/>
      <c r="B76" s="298"/>
      <c r="C76" s="298"/>
    </row>
    <row r="77" spans="1:3">
      <c r="A77" s="298"/>
      <c r="B77" s="298"/>
      <c r="C77" s="298"/>
    </row>
    <row r="78" spans="1:3">
      <c r="A78" s="298"/>
      <c r="B78" s="298"/>
      <c r="C78" s="298"/>
    </row>
    <row r="79" spans="1:3">
      <c r="A79" s="298"/>
      <c r="B79" s="298"/>
      <c r="C79" s="298"/>
    </row>
    <row r="80" spans="1:3">
      <c r="A80" s="298"/>
      <c r="B80" s="298"/>
      <c r="C80" s="298"/>
    </row>
    <row r="81" spans="1:3">
      <c r="A81" s="298"/>
      <c r="B81" s="298"/>
      <c r="C81" s="298"/>
    </row>
    <row r="82" spans="1:3">
      <c r="A82" s="298"/>
      <c r="B82" s="298"/>
      <c r="C82" s="298"/>
    </row>
    <row r="83" spans="1:3">
      <c r="A83" s="298"/>
      <c r="B83" s="298"/>
      <c r="C83" s="298"/>
    </row>
    <row r="84" spans="1:3">
      <c r="A84" s="298"/>
      <c r="B84" s="298"/>
      <c r="C84" s="298"/>
    </row>
    <row r="85" spans="1:3">
      <c r="A85" s="298"/>
      <c r="B85" s="298"/>
      <c r="C85" s="298"/>
    </row>
    <row r="86" spans="1:3">
      <c r="A86" s="298"/>
      <c r="B86" s="298"/>
      <c r="C86" s="298"/>
    </row>
    <row r="87" spans="1:3">
      <c r="A87" s="298"/>
      <c r="B87" s="298"/>
      <c r="C87" s="298"/>
    </row>
    <row r="88" spans="1:3">
      <c r="A88" s="298"/>
      <c r="B88" s="298"/>
      <c r="C88" s="298"/>
    </row>
    <row r="89" spans="1:3">
      <c r="A89" s="298"/>
      <c r="B89" s="298"/>
      <c r="C89" s="298"/>
    </row>
    <row r="90" spans="1:3">
      <c r="A90" s="298"/>
      <c r="B90" s="298"/>
      <c r="C90" s="298"/>
    </row>
    <row r="91" spans="1:3">
      <c r="A91" s="298"/>
      <c r="B91" s="298"/>
      <c r="C91" s="298"/>
    </row>
    <row r="92" spans="1:3">
      <c r="A92" s="298"/>
      <c r="B92" s="298"/>
      <c r="C92" s="298"/>
    </row>
    <row r="93" spans="1:3">
      <c r="A93" s="298"/>
      <c r="B93" s="298"/>
      <c r="C93" s="298"/>
    </row>
    <row r="94" spans="1:3">
      <c r="A94" s="298"/>
      <c r="B94" s="298"/>
      <c r="C94" s="298"/>
    </row>
    <row r="95" spans="1:3">
      <c r="A95" s="298"/>
      <c r="B95" s="298"/>
      <c r="C95" s="298"/>
    </row>
    <row r="96" spans="1:3">
      <c r="A96" s="298"/>
      <c r="B96" s="298"/>
      <c r="C96" s="298"/>
    </row>
    <row r="97" spans="1:3">
      <c r="A97" s="298"/>
      <c r="B97" s="298"/>
      <c r="C97" s="298"/>
    </row>
    <row r="98" spans="1:3">
      <c r="A98" s="298"/>
      <c r="B98" s="298"/>
      <c r="C98" s="298"/>
    </row>
    <row r="99" spans="1:3">
      <c r="A99" s="298"/>
      <c r="B99" s="298"/>
      <c r="C99" s="298"/>
    </row>
    <row r="100" spans="1:3">
      <c r="A100" s="298"/>
      <c r="B100" s="298"/>
      <c r="C100" s="298"/>
    </row>
    <row r="101" spans="1:3">
      <c r="A101" s="298"/>
      <c r="B101" s="298"/>
      <c r="C101" s="298"/>
    </row>
    <row r="102" spans="1:3">
      <c r="A102" s="298"/>
      <c r="B102" s="298"/>
      <c r="C102" s="298"/>
    </row>
    <row r="103" spans="1:3">
      <c r="A103" s="298"/>
      <c r="B103" s="298"/>
      <c r="C103" s="298"/>
    </row>
    <row r="104" spans="1:3">
      <c r="A104" s="298"/>
      <c r="B104" s="298"/>
      <c r="C104" s="298"/>
    </row>
    <row r="105" spans="1:3">
      <c r="A105" s="298"/>
      <c r="B105" s="298"/>
      <c r="C105" s="298"/>
    </row>
    <row r="106" spans="1:3">
      <c r="A106" s="298"/>
      <c r="B106" s="298"/>
      <c r="C106" s="298"/>
    </row>
    <row r="107" spans="1:3">
      <c r="A107" s="298"/>
      <c r="B107" s="298"/>
      <c r="C107" s="298"/>
    </row>
    <row r="108" spans="1:3">
      <c r="A108" s="298"/>
      <c r="B108" s="298"/>
      <c r="C108" s="298"/>
    </row>
    <row r="109" spans="1:3">
      <c r="A109" s="298"/>
      <c r="B109" s="298"/>
      <c r="C109" s="298"/>
    </row>
    <row r="110" spans="1:3">
      <c r="A110" s="298"/>
      <c r="B110" s="298"/>
      <c r="C110" s="298"/>
    </row>
    <row r="111" spans="1:3">
      <c r="A111" s="298"/>
      <c r="B111" s="298"/>
      <c r="C111" s="298"/>
    </row>
    <row r="112" spans="1:3">
      <c r="A112" s="298"/>
      <c r="B112" s="298"/>
      <c r="C112" s="298"/>
    </row>
    <row r="113" spans="1:3">
      <c r="A113" s="298"/>
      <c r="B113" s="298"/>
      <c r="C113" s="298"/>
    </row>
    <row r="114" spans="1:3">
      <c r="A114" s="298"/>
      <c r="B114" s="298"/>
      <c r="C114" s="298"/>
    </row>
    <row r="115" spans="1:3">
      <c r="A115" s="298"/>
      <c r="B115" s="298"/>
      <c r="C115" s="298"/>
    </row>
    <row r="116" spans="1:3">
      <c r="A116" s="298"/>
      <c r="B116" s="298"/>
      <c r="C116" s="298"/>
    </row>
    <row r="117" spans="1:3">
      <c r="A117" s="298"/>
      <c r="B117" s="298"/>
      <c r="C117" s="298"/>
    </row>
    <row r="118" spans="1:3">
      <c r="A118" s="298"/>
      <c r="B118" s="298"/>
      <c r="C118" s="298"/>
    </row>
    <row r="119" spans="1:3">
      <c r="A119" s="298"/>
      <c r="B119" s="298"/>
      <c r="C119" s="298"/>
    </row>
  </sheetData>
  <mergeCells count="15">
    <mergeCell ref="A3:D3"/>
    <mergeCell ref="A4:C5"/>
    <mergeCell ref="D4:D5"/>
    <mergeCell ref="A6:B6"/>
    <mergeCell ref="A7:C8"/>
    <mergeCell ref="D7:D8"/>
    <mergeCell ref="A41:A45"/>
    <mergeCell ref="D34:D45"/>
    <mergeCell ref="A34:A40"/>
    <mergeCell ref="A9:A25"/>
    <mergeCell ref="D9:D25"/>
    <mergeCell ref="A26:A30"/>
    <mergeCell ref="D26:D30"/>
    <mergeCell ref="D31:D33"/>
    <mergeCell ref="A31:A33"/>
  </mergeCells>
  <pageMargins left="0.7" right="0.7" top="0.78740157499999996" bottom="0.78740157499999996"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3"/>
  <dimension ref="A1:E18"/>
  <sheetViews>
    <sheetView zoomScaleNormal="100" workbookViewId="0">
      <selection activeCell="C28" sqref="C28"/>
    </sheetView>
  </sheetViews>
  <sheetFormatPr defaultRowHeight="15"/>
  <cols>
    <col min="1" max="2" width="50.7109375" customWidth="1"/>
    <col min="3" max="3" width="33" customWidth="1"/>
    <col min="4" max="5" width="16.7109375" customWidth="1"/>
  </cols>
  <sheetData>
    <row r="1" spans="1:5">
      <c r="A1" s="60" t="s">
        <v>3097</v>
      </c>
      <c r="B1" s="17"/>
      <c r="C1" s="17"/>
      <c r="D1" s="17"/>
    </row>
    <row r="2" spans="1:5">
      <c r="A2" s="60" t="s">
        <v>106</v>
      </c>
      <c r="B2" s="17"/>
      <c r="C2" s="17"/>
      <c r="D2" s="17"/>
    </row>
    <row r="3" spans="1:5" ht="15.75" thickBot="1">
      <c r="A3" s="757"/>
      <c r="B3" s="757"/>
      <c r="C3" s="757"/>
      <c r="D3" s="757"/>
    </row>
    <row r="4" spans="1:5" ht="15" customHeight="1">
      <c r="A4" s="762" t="s">
        <v>106</v>
      </c>
      <c r="B4" s="771"/>
      <c r="C4" s="771"/>
      <c r="D4" s="778" t="s">
        <v>3142</v>
      </c>
    </row>
    <row r="5" spans="1:5" ht="24.95" customHeight="1" thickBot="1">
      <c r="A5" s="805"/>
      <c r="B5" s="806"/>
      <c r="C5" s="806"/>
      <c r="D5" s="807"/>
    </row>
    <row r="6" spans="1:5" ht="15" customHeight="1" thickBot="1">
      <c r="A6" s="49" t="str">
        <f>Obsah!A48</f>
        <v>Informace platné k datu</v>
      </c>
      <c r="B6" s="248"/>
      <c r="C6" s="230" t="s">
        <v>3459</v>
      </c>
      <c r="D6" s="44"/>
    </row>
    <row r="7" spans="1:5" ht="39" customHeight="1" thickBot="1">
      <c r="A7" s="1064" t="s">
        <v>942</v>
      </c>
      <c r="B7" s="1065"/>
      <c r="C7" s="487" t="s">
        <v>113</v>
      </c>
      <c r="D7" s="266"/>
    </row>
    <row r="8" spans="1:5" ht="15" customHeight="1">
      <c r="A8" s="1115" t="s">
        <v>941</v>
      </c>
      <c r="B8" s="246" t="s">
        <v>105</v>
      </c>
      <c r="C8" s="518">
        <v>12.682</v>
      </c>
      <c r="D8" s="1035" t="s">
        <v>851</v>
      </c>
    </row>
    <row r="9" spans="1:5">
      <c r="A9" s="1116"/>
      <c r="B9" s="247" t="s">
        <v>103</v>
      </c>
      <c r="C9" s="519">
        <v>12.682</v>
      </c>
      <c r="D9" s="1036"/>
    </row>
    <row r="10" spans="1:5" ht="15.75" thickBot="1">
      <c r="A10" s="1117"/>
      <c r="B10" s="245" t="s">
        <v>102</v>
      </c>
      <c r="C10" s="520">
        <v>12.682</v>
      </c>
      <c r="D10" s="1037"/>
    </row>
    <row r="11" spans="1:5" ht="15" customHeight="1">
      <c r="A11" s="1115" t="s">
        <v>940</v>
      </c>
      <c r="B11" s="246" t="s">
        <v>103</v>
      </c>
      <c r="C11" s="521">
        <f>'I. Část 5'!D14</f>
        <v>0</v>
      </c>
      <c r="D11" s="1035" t="s">
        <v>844</v>
      </c>
    </row>
    <row r="12" spans="1:5" ht="15.75" thickBot="1">
      <c r="A12" s="1117"/>
      <c r="B12" s="245" t="s">
        <v>102</v>
      </c>
      <c r="C12" s="520">
        <f>'I. Část 5'!D15</f>
        <v>0</v>
      </c>
      <c r="D12" s="1037"/>
    </row>
    <row r="13" spans="1:5">
      <c r="A13" s="163"/>
      <c r="B13" s="163"/>
      <c r="C13" s="163"/>
      <c r="D13" s="163"/>
      <c r="E13" s="1"/>
    </row>
    <row r="14" spans="1:5">
      <c r="A14" s="163"/>
      <c r="B14" s="163"/>
      <c r="C14" s="163"/>
      <c r="D14" s="163"/>
      <c r="E14" s="1"/>
    </row>
    <row r="15" spans="1:5">
      <c r="A15" s="163"/>
      <c r="B15" s="163"/>
      <c r="C15" s="163"/>
      <c r="D15" s="163"/>
      <c r="E15" s="1"/>
    </row>
    <row r="16" spans="1:5">
      <c r="A16" s="163"/>
      <c r="B16" s="163"/>
      <c r="C16" s="163"/>
      <c r="D16" s="163"/>
      <c r="E16" s="1"/>
    </row>
    <row r="17" spans="1:5">
      <c r="A17" s="163"/>
      <c r="B17" s="163"/>
      <c r="C17" s="163"/>
      <c r="D17" s="163"/>
      <c r="E17" s="1"/>
    </row>
    <row r="18" spans="1:5">
      <c r="A18" s="1"/>
      <c r="B18" s="1"/>
      <c r="C18" s="1"/>
      <c r="D18" s="1"/>
      <c r="E18" s="1"/>
    </row>
  </sheetData>
  <mergeCells count="8">
    <mergeCell ref="A11:A12"/>
    <mergeCell ref="D11:D12"/>
    <mergeCell ref="D4:D5"/>
    <mergeCell ref="A8:A10"/>
    <mergeCell ref="A3:D3"/>
    <mergeCell ref="A7:B7"/>
    <mergeCell ref="A4:C5"/>
    <mergeCell ref="D8:D10"/>
  </mergeCells>
  <pageMargins left="0.7" right="0.7" top="0.78740157499999996" bottom="0.78740157499999996"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4"/>
  <dimension ref="A1:E23"/>
  <sheetViews>
    <sheetView zoomScaleNormal="100" workbookViewId="0">
      <selection activeCell="E27" sqref="A26:E27"/>
    </sheetView>
  </sheetViews>
  <sheetFormatPr defaultRowHeight="15"/>
  <cols>
    <col min="1" max="1" width="50.7109375" customWidth="1"/>
    <col min="2" max="3" width="35.7109375" customWidth="1"/>
    <col min="4" max="5" width="16.7109375" customWidth="1"/>
  </cols>
  <sheetData>
    <row r="1" spans="1:5">
      <c r="A1" s="60" t="s">
        <v>3096</v>
      </c>
      <c r="B1" s="17"/>
      <c r="C1" s="17"/>
      <c r="D1" s="17"/>
      <c r="E1" s="17"/>
    </row>
    <row r="2" spans="1:5">
      <c r="A2" s="60" t="s">
        <v>946</v>
      </c>
      <c r="B2" s="17"/>
      <c r="C2" s="17"/>
      <c r="D2" s="17"/>
      <c r="E2" s="17"/>
    </row>
    <row r="3" spans="1:5" ht="15.75" thickBot="1">
      <c r="A3" s="757"/>
      <c r="B3" s="757"/>
      <c r="C3" s="757"/>
      <c r="D3" s="757"/>
      <c r="E3" s="757"/>
    </row>
    <row r="4" spans="1:5">
      <c r="A4" s="762" t="s">
        <v>938</v>
      </c>
      <c r="B4" s="771"/>
      <c r="C4" s="771"/>
      <c r="D4" s="771"/>
      <c r="E4" s="778" t="s">
        <v>3142</v>
      </c>
    </row>
    <row r="5" spans="1:5" ht="15.75" thickBot="1">
      <c r="A5" s="805"/>
      <c r="B5" s="806"/>
      <c r="C5" s="806"/>
      <c r="D5" s="806"/>
      <c r="E5" s="807"/>
    </row>
    <row r="6" spans="1:5" ht="15.75" thickBot="1">
      <c r="A6" s="81" t="str">
        <f>Obsah!A48</f>
        <v>Informace platné k datu</v>
      </c>
      <c r="B6" s="250"/>
      <c r="C6" s="233"/>
      <c r="D6" s="45" t="s">
        <v>3459</v>
      </c>
      <c r="E6" s="249"/>
    </row>
    <row r="7" spans="1:5" ht="39" thickBot="1">
      <c r="A7" s="1064" t="s">
        <v>942</v>
      </c>
      <c r="B7" s="1065"/>
      <c r="C7" s="1223"/>
      <c r="D7" s="123" t="s">
        <v>113</v>
      </c>
      <c r="E7" s="267"/>
    </row>
    <row r="8" spans="1:5">
      <c r="A8" s="1092" t="s">
        <v>945</v>
      </c>
      <c r="B8" s="1222" t="s">
        <v>100</v>
      </c>
      <c r="C8" s="1016"/>
      <c r="D8" s="538" t="s">
        <v>3201</v>
      </c>
      <c r="E8" s="943" t="s">
        <v>74</v>
      </c>
    </row>
    <row r="9" spans="1:5">
      <c r="A9" s="1109"/>
      <c r="B9" s="962" t="s">
        <v>91</v>
      </c>
      <c r="C9" s="1018"/>
      <c r="D9" s="539" t="s">
        <v>3201</v>
      </c>
      <c r="E9" s="944"/>
    </row>
    <row r="10" spans="1:5">
      <c r="A10" s="1109"/>
      <c r="B10" s="962" t="s">
        <v>895</v>
      </c>
      <c r="C10" s="1018"/>
      <c r="D10" s="539" t="s">
        <v>3201</v>
      </c>
      <c r="E10" s="944"/>
    </row>
    <row r="11" spans="1:5">
      <c r="A11" s="1109"/>
      <c r="B11" s="962" t="s">
        <v>894</v>
      </c>
      <c r="C11" s="1018"/>
      <c r="D11" s="539" t="s">
        <v>3201</v>
      </c>
      <c r="E11" s="944"/>
    </row>
    <row r="12" spans="1:5" ht="15.75" thickBot="1">
      <c r="A12" s="1110"/>
      <c r="B12" s="1089" t="s">
        <v>893</v>
      </c>
      <c r="C12" s="1024"/>
      <c r="D12" s="541" t="s">
        <v>3201</v>
      </c>
      <c r="E12" s="945"/>
    </row>
    <row r="13" spans="1:5">
      <c r="A13" s="1111" t="s">
        <v>944</v>
      </c>
      <c r="B13" s="1112" t="s">
        <v>95</v>
      </c>
      <c r="C13" s="1029"/>
      <c r="D13" s="542">
        <f>'I. Část 5'!D19</f>
        <v>14.76</v>
      </c>
      <c r="E13" s="1106" t="s">
        <v>71</v>
      </c>
    </row>
    <row r="14" spans="1:5">
      <c r="A14" s="1109"/>
      <c r="B14" s="962" t="s">
        <v>93</v>
      </c>
      <c r="C14" s="1018"/>
      <c r="D14" s="543">
        <f>'I. Část 5'!D20</f>
        <v>17.309999999999999</v>
      </c>
      <c r="E14" s="1107"/>
    </row>
    <row r="15" spans="1:5">
      <c r="A15" s="1109"/>
      <c r="B15" s="962" t="s">
        <v>92</v>
      </c>
      <c r="C15" s="1018"/>
      <c r="D15" s="543">
        <f>'I. Část 5'!D21</f>
        <v>54.01</v>
      </c>
      <c r="E15" s="1107"/>
    </row>
    <row r="16" spans="1:5">
      <c r="A16" s="1109"/>
      <c r="B16" s="962" t="s">
        <v>943</v>
      </c>
      <c r="C16" s="1018"/>
      <c r="D16" s="543">
        <f>'I. Část 5'!D22</f>
        <v>119.24</v>
      </c>
      <c r="E16" s="1107"/>
    </row>
    <row r="17" spans="1:5">
      <c r="A17" s="1109"/>
      <c r="B17" s="962" t="s">
        <v>90</v>
      </c>
      <c r="C17" s="1018"/>
      <c r="D17" s="543">
        <f>'I. Část 5'!D23</f>
        <v>41.34</v>
      </c>
      <c r="E17" s="1107"/>
    </row>
    <row r="18" spans="1:5" ht="15.75" thickBot="1">
      <c r="A18" s="1110"/>
      <c r="B18" s="1089" t="s">
        <v>894</v>
      </c>
      <c r="C18" s="1024"/>
      <c r="D18" s="544">
        <f>'I. Část 5'!D24</f>
        <v>3546.92</v>
      </c>
      <c r="E18" s="1108"/>
    </row>
    <row r="19" spans="1:5">
      <c r="A19" s="1111" t="s">
        <v>897</v>
      </c>
      <c r="B19" s="1112" t="s">
        <v>100</v>
      </c>
      <c r="C19" s="1029"/>
      <c r="D19" s="538" t="s">
        <v>3201</v>
      </c>
      <c r="E19" s="943" t="s">
        <v>78</v>
      </c>
    </row>
    <row r="20" spans="1:5">
      <c r="A20" s="1109"/>
      <c r="B20" s="962" t="s">
        <v>91</v>
      </c>
      <c r="C20" s="1018"/>
      <c r="D20" s="539" t="s">
        <v>3201</v>
      </c>
      <c r="E20" s="944"/>
    </row>
    <row r="21" spans="1:5">
      <c r="A21" s="1109"/>
      <c r="B21" s="962" t="s">
        <v>895</v>
      </c>
      <c r="C21" s="1018"/>
      <c r="D21" s="539" t="s">
        <v>3201</v>
      </c>
      <c r="E21" s="944"/>
    </row>
    <row r="22" spans="1:5">
      <c r="A22" s="1109"/>
      <c r="B22" s="962" t="s">
        <v>894</v>
      </c>
      <c r="C22" s="1018"/>
      <c r="D22" s="539" t="s">
        <v>3201</v>
      </c>
      <c r="E22" s="944"/>
    </row>
    <row r="23" spans="1:5" ht="15.75" thickBot="1">
      <c r="A23" s="1110"/>
      <c r="B23" s="1089" t="s">
        <v>893</v>
      </c>
      <c r="C23" s="1024"/>
      <c r="D23" s="540" t="s">
        <v>3201</v>
      </c>
      <c r="E23" s="945"/>
    </row>
  </sheetData>
  <mergeCells count="26">
    <mergeCell ref="A13:A18"/>
    <mergeCell ref="B13:C13"/>
    <mergeCell ref="A7:C7"/>
    <mergeCell ref="E13:E18"/>
    <mergeCell ref="B14:C14"/>
    <mergeCell ref="B15:C15"/>
    <mergeCell ref="B16:C16"/>
    <mergeCell ref="B17:C17"/>
    <mergeCell ref="B18:C18"/>
    <mergeCell ref="A19:A23"/>
    <mergeCell ref="B19:C19"/>
    <mergeCell ref="E19:E23"/>
    <mergeCell ref="B20:C20"/>
    <mergeCell ref="B21:C21"/>
    <mergeCell ref="B22:C22"/>
    <mergeCell ref="B23:C23"/>
    <mergeCell ref="A3:E3"/>
    <mergeCell ref="E4:E5"/>
    <mergeCell ref="A8:A12"/>
    <mergeCell ref="B8:C8"/>
    <mergeCell ref="E8:E12"/>
    <mergeCell ref="B9:C9"/>
    <mergeCell ref="B10:C10"/>
    <mergeCell ref="B11:C11"/>
    <mergeCell ref="B12:C12"/>
    <mergeCell ref="A4:D5"/>
  </mergeCells>
  <pageMargins left="0.7" right="0.7" top="0.78740157499999996" bottom="0.78740157499999996"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5"/>
  <dimension ref="A1:E1569"/>
  <sheetViews>
    <sheetView workbookViewId="0">
      <selection sqref="A1:C1"/>
    </sheetView>
  </sheetViews>
  <sheetFormatPr defaultRowHeight="12.75"/>
  <cols>
    <col min="1" max="3" width="7.7109375" style="308" customWidth="1"/>
    <col min="4" max="4" width="75.7109375" style="307" customWidth="1"/>
    <col min="5" max="16384" width="9.140625" style="307"/>
  </cols>
  <sheetData>
    <row r="1" spans="1:5">
      <c r="A1" s="1224" t="s">
        <v>3</v>
      </c>
      <c r="B1" s="1224"/>
      <c r="C1" s="1224"/>
      <c r="D1" s="380"/>
    </row>
    <row r="2" spans="1:5">
      <c r="A2" s="1224" t="s">
        <v>2</v>
      </c>
      <c r="B2" s="1224"/>
      <c r="C2" s="1224"/>
      <c r="D2" s="380"/>
    </row>
    <row r="3" spans="1:5" ht="13.5" thickBot="1">
      <c r="A3" s="1225"/>
      <c r="B3" s="1225"/>
      <c r="C3" s="1225"/>
      <c r="D3" s="1225"/>
    </row>
    <row r="4" spans="1:5">
      <c r="A4" s="1226" t="s">
        <v>2</v>
      </c>
      <c r="B4" s="1227"/>
      <c r="C4" s="1227"/>
      <c r="D4" s="1228"/>
    </row>
    <row r="5" spans="1:5" ht="13.5" thickBot="1">
      <c r="A5" s="1229"/>
      <c r="B5" s="1230"/>
      <c r="C5" s="1230"/>
      <c r="D5" s="1231"/>
    </row>
    <row r="6" spans="1:5">
      <c r="A6" s="379"/>
      <c r="B6" s="378"/>
      <c r="C6" s="377"/>
      <c r="D6" s="376" t="s">
        <v>319</v>
      </c>
      <c r="E6" s="309"/>
    </row>
    <row r="7" spans="1:5">
      <c r="A7" s="375"/>
      <c r="B7" s="374"/>
      <c r="C7" s="373"/>
      <c r="D7" s="319"/>
      <c r="E7" s="309"/>
    </row>
    <row r="8" spans="1:5">
      <c r="A8" s="325" t="s">
        <v>3069</v>
      </c>
      <c r="B8" s="323"/>
      <c r="C8" s="320"/>
      <c r="D8" s="319" t="s">
        <v>3068</v>
      </c>
      <c r="E8" s="309"/>
    </row>
    <row r="9" spans="1:5">
      <c r="A9" s="322"/>
      <c r="B9" s="323"/>
      <c r="C9" s="321"/>
      <c r="D9" s="319"/>
      <c r="E9" s="309"/>
    </row>
    <row r="10" spans="1:5">
      <c r="A10" s="322"/>
      <c r="B10" s="321" t="s">
        <v>3067</v>
      </c>
      <c r="C10" s="320"/>
      <c r="D10" s="319" t="s">
        <v>3066</v>
      </c>
      <c r="E10" s="309"/>
    </row>
    <row r="11" spans="1:5">
      <c r="A11" s="322"/>
      <c r="B11" s="323"/>
      <c r="C11" s="327" t="s">
        <v>3065</v>
      </c>
      <c r="D11" s="326" t="s">
        <v>3064</v>
      </c>
      <c r="E11" s="309"/>
    </row>
    <row r="12" spans="1:5">
      <c r="A12" s="322"/>
      <c r="B12" s="323"/>
      <c r="C12" s="327" t="s">
        <v>3063</v>
      </c>
      <c r="D12" s="326" t="s">
        <v>3062</v>
      </c>
      <c r="E12" s="309"/>
    </row>
    <row r="13" spans="1:5">
      <c r="A13" s="322"/>
      <c r="B13" s="323"/>
      <c r="C13" s="327" t="s">
        <v>3061</v>
      </c>
      <c r="D13" s="326" t="s">
        <v>3060</v>
      </c>
      <c r="E13" s="309"/>
    </row>
    <row r="14" spans="1:5">
      <c r="A14" s="322"/>
      <c r="B14" s="323"/>
      <c r="C14" s="327" t="s">
        <v>3059</v>
      </c>
      <c r="D14" s="326" t="s">
        <v>3058</v>
      </c>
      <c r="E14" s="309"/>
    </row>
    <row r="15" spans="1:5">
      <c r="A15" s="322"/>
      <c r="B15" s="323"/>
      <c r="C15" s="327" t="s">
        <v>3057</v>
      </c>
      <c r="D15" s="326" t="s">
        <v>3056</v>
      </c>
      <c r="E15" s="309"/>
    </row>
    <row r="16" spans="1:5">
      <c r="A16" s="322"/>
      <c r="B16" s="323"/>
      <c r="C16" s="327" t="s">
        <v>3055</v>
      </c>
      <c r="D16" s="326" t="s">
        <v>3054</v>
      </c>
      <c r="E16" s="309"/>
    </row>
    <row r="17" spans="1:5">
      <c r="A17" s="322"/>
      <c r="B17" s="323"/>
      <c r="C17" s="327" t="s">
        <v>3053</v>
      </c>
      <c r="D17" s="326" t="s">
        <v>3052</v>
      </c>
      <c r="E17" s="309"/>
    </row>
    <row r="18" spans="1:5">
      <c r="A18" s="322"/>
      <c r="B18" s="323"/>
      <c r="C18" s="327"/>
      <c r="D18" s="326"/>
      <c r="E18" s="309"/>
    </row>
    <row r="19" spans="1:5">
      <c r="A19" s="322"/>
      <c r="B19" s="321" t="s">
        <v>3051</v>
      </c>
      <c r="C19" s="320"/>
      <c r="D19" s="319" t="s">
        <v>3050</v>
      </c>
      <c r="E19" s="309"/>
    </row>
    <row r="20" spans="1:5">
      <c r="A20" s="322"/>
      <c r="B20" s="323"/>
      <c r="C20" s="327" t="s">
        <v>3049</v>
      </c>
      <c r="D20" s="326" t="s">
        <v>3048</v>
      </c>
      <c r="E20" s="309"/>
    </row>
    <row r="21" spans="1:5">
      <c r="A21" s="322"/>
      <c r="B21" s="323"/>
      <c r="C21" s="327" t="s">
        <v>3047</v>
      </c>
      <c r="D21" s="326" t="s">
        <v>3046</v>
      </c>
      <c r="E21" s="309"/>
    </row>
    <row r="22" spans="1:5">
      <c r="A22" s="322"/>
      <c r="B22" s="323"/>
      <c r="C22" s="327" t="s">
        <v>3045</v>
      </c>
      <c r="D22" s="326" t="s">
        <v>3044</v>
      </c>
      <c r="E22" s="309"/>
    </row>
    <row r="23" spans="1:5">
      <c r="A23" s="322"/>
      <c r="B23" s="323"/>
      <c r="C23" s="327" t="s">
        <v>3043</v>
      </c>
      <c r="D23" s="326" t="s">
        <v>3042</v>
      </c>
      <c r="E23" s="309"/>
    </row>
    <row r="24" spans="1:5">
      <c r="A24" s="322"/>
      <c r="B24" s="323"/>
      <c r="C24" s="327" t="s">
        <v>3041</v>
      </c>
      <c r="D24" s="326" t="s">
        <v>3040</v>
      </c>
      <c r="E24" s="309"/>
    </row>
    <row r="25" spans="1:5">
      <c r="A25" s="322"/>
      <c r="B25" s="323"/>
      <c r="C25" s="327" t="s">
        <v>3039</v>
      </c>
      <c r="D25" s="326" t="s">
        <v>3038</v>
      </c>
      <c r="E25" s="309"/>
    </row>
    <row r="26" spans="1:5">
      <c r="A26" s="336"/>
      <c r="B26" s="362"/>
      <c r="C26" s="327" t="s">
        <v>3037</v>
      </c>
      <c r="D26" s="326" t="s">
        <v>3036</v>
      </c>
      <c r="E26" s="309"/>
    </row>
    <row r="27" spans="1:5">
      <c r="A27" s="322"/>
      <c r="B27" s="323"/>
      <c r="C27" s="327" t="s">
        <v>3035</v>
      </c>
      <c r="D27" s="326" t="s">
        <v>3034</v>
      </c>
      <c r="E27" s="309"/>
    </row>
    <row r="28" spans="1:5">
      <c r="A28" s="322"/>
      <c r="B28" s="323"/>
      <c r="C28" s="327" t="s">
        <v>3033</v>
      </c>
      <c r="D28" s="326" t="s">
        <v>3032</v>
      </c>
      <c r="E28" s="309"/>
    </row>
    <row r="29" spans="1:5">
      <c r="A29" s="322"/>
      <c r="B29" s="323"/>
      <c r="C29" s="321"/>
      <c r="D29" s="319"/>
      <c r="E29" s="309"/>
    </row>
    <row r="30" spans="1:5">
      <c r="A30" s="322"/>
      <c r="B30" s="321" t="s">
        <v>3031</v>
      </c>
      <c r="C30" s="320"/>
      <c r="D30" s="319" t="s">
        <v>3030</v>
      </c>
      <c r="E30" s="309"/>
    </row>
    <row r="31" spans="1:5">
      <c r="A31" s="322"/>
      <c r="B31" s="323"/>
      <c r="C31" s="327" t="s">
        <v>3029</v>
      </c>
      <c r="D31" s="326" t="s">
        <v>3028</v>
      </c>
      <c r="E31" s="309"/>
    </row>
    <row r="32" spans="1:5">
      <c r="A32" s="322"/>
      <c r="B32" s="323"/>
      <c r="C32" s="321"/>
      <c r="D32" s="319"/>
      <c r="E32" s="309"/>
    </row>
    <row r="33" spans="1:5">
      <c r="A33" s="322"/>
      <c r="B33" s="321" t="s">
        <v>3027</v>
      </c>
      <c r="C33" s="320"/>
      <c r="D33" s="319" t="s">
        <v>3026</v>
      </c>
      <c r="E33" s="309"/>
    </row>
    <row r="34" spans="1:5">
      <c r="A34" s="322"/>
      <c r="B34" s="323"/>
      <c r="C34" s="327" t="s">
        <v>3025</v>
      </c>
      <c r="D34" s="326" t="s">
        <v>3024</v>
      </c>
      <c r="E34" s="309"/>
    </row>
    <row r="35" spans="1:5">
      <c r="A35" s="322"/>
      <c r="B35" s="323"/>
      <c r="C35" s="327" t="s">
        <v>3023</v>
      </c>
      <c r="D35" s="326" t="s">
        <v>3022</v>
      </c>
      <c r="E35" s="309"/>
    </row>
    <row r="36" spans="1:5">
      <c r="A36" s="322"/>
      <c r="B36" s="323"/>
      <c r="C36" s="327" t="s">
        <v>3021</v>
      </c>
      <c r="D36" s="326" t="s">
        <v>3020</v>
      </c>
      <c r="E36" s="309"/>
    </row>
    <row r="37" spans="1:5">
      <c r="A37" s="322"/>
      <c r="B37" s="323"/>
      <c r="C37" s="327" t="s">
        <v>3019</v>
      </c>
      <c r="D37" s="326" t="s">
        <v>3018</v>
      </c>
      <c r="E37" s="309"/>
    </row>
    <row r="38" spans="1:5">
      <c r="A38" s="322"/>
      <c r="B38" s="323"/>
      <c r="C38" s="327" t="s">
        <v>3017</v>
      </c>
      <c r="D38" s="326" t="s">
        <v>3016</v>
      </c>
      <c r="E38" s="309"/>
    </row>
    <row r="39" spans="1:5" ht="12.75" customHeight="1">
      <c r="A39" s="322"/>
      <c r="B39" s="323"/>
      <c r="C39" s="327" t="s">
        <v>3015</v>
      </c>
      <c r="D39" s="326" t="s">
        <v>3014</v>
      </c>
      <c r="E39" s="309"/>
    </row>
    <row r="40" spans="1:5" ht="12.75" customHeight="1">
      <c r="A40" s="322"/>
      <c r="B40" s="323"/>
      <c r="C40" s="327" t="s">
        <v>3013</v>
      </c>
      <c r="D40" s="326" t="s">
        <v>3012</v>
      </c>
      <c r="E40" s="309"/>
    </row>
    <row r="41" spans="1:5" ht="12.75" customHeight="1">
      <c r="A41" s="322"/>
      <c r="B41" s="323"/>
      <c r="C41" s="327" t="s">
        <v>3011</v>
      </c>
      <c r="D41" s="326" t="s">
        <v>3010</v>
      </c>
      <c r="E41" s="309"/>
    </row>
    <row r="42" spans="1:5" ht="12.75" customHeight="1">
      <c r="A42" s="335"/>
      <c r="B42" s="333"/>
      <c r="C42" s="327" t="s">
        <v>3009</v>
      </c>
      <c r="D42" s="330" t="s">
        <v>3008</v>
      </c>
      <c r="E42" s="309"/>
    </row>
    <row r="43" spans="1:5" ht="12.75" customHeight="1">
      <c r="A43" s="335"/>
      <c r="B43" s="333"/>
      <c r="C43" s="327" t="s">
        <v>3007</v>
      </c>
      <c r="D43" s="326" t="s">
        <v>3006</v>
      </c>
      <c r="E43" s="309"/>
    </row>
    <row r="44" spans="1:5" ht="12.75" customHeight="1">
      <c r="A44" s="335"/>
      <c r="B44" s="333"/>
      <c r="C44" s="327" t="s">
        <v>3005</v>
      </c>
      <c r="D44" s="326" t="s">
        <v>3004</v>
      </c>
      <c r="E44" s="309"/>
    </row>
    <row r="45" spans="1:5" ht="12.75" customHeight="1">
      <c r="A45" s="335"/>
      <c r="B45" s="333"/>
      <c r="C45" s="327" t="s">
        <v>3003</v>
      </c>
      <c r="D45" s="326" t="s">
        <v>3002</v>
      </c>
      <c r="E45" s="309"/>
    </row>
    <row r="46" spans="1:5">
      <c r="A46" s="322"/>
      <c r="B46" s="323"/>
      <c r="C46" s="321"/>
      <c r="D46" s="319"/>
      <c r="E46" s="309"/>
    </row>
    <row r="47" spans="1:5">
      <c r="A47" s="322"/>
      <c r="B47" s="321" t="s">
        <v>3001</v>
      </c>
      <c r="C47" s="320"/>
      <c r="D47" s="319" t="s">
        <v>2999</v>
      </c>
      <c r="E47" s="309"/>
    </row>
    <row r="48" spans="1:5">
      <c r="A48" s="322"/>
      <c r="B48" s="323"/>
      <c r="C48" s="327" t="s">
        <v>3000</v>
      </c>
      <c r="D48" s="326" t="s">
        <v>2999</v>
      </c>
      <c r="E48" s="309"/>
    </row>
    <row r="49" spans="1:5">
      <c r="A49" s="322"/>
      <c r="B49" s="323"/>
      <c r="C49" s="321"/>
      <c r="D49" s="319"/>
      <c r="E49" s="309"/>
    </row>
    <row r="50" spans="1:5">
      <c r="A50" s="328"/>
      <c r="B50" s="321" t="s">
        <v>2998</v>
      </c>
      <c r="C50" s="324"/>
      <c r="D50" s="319" t="s">
        <v>2997</v>
      </c>
      <c r="E50" s="309"/>
    </row>
    <row r="51" spans="1:5">
      <c r="A51" s="322"/>
      <c r="B51" s="323"/>
      <c r="C51" s="327" t="s">
        <v>2996</v>
      </c>
      <c r="D51" s="326" t="s">
        <v>2995</v>
      </c>
      <c r="E51" s="309"/>
    </row>
    <row r="52" spans="1:5">
      <c r="A52" s="322"/>
      <c r="B52" s="323"/>
      <c r="C52" s="327" t="s">
        <v>2994</v>
      </c>
      <c r="D52" s="326" t="s">
        <v>2993</v>
      </c>
      <c r="E52" s="309"/>
    </row>
    <row r="53" spans="1:5">
      <c r="A53" s="322"/>
      <c r="B53" s="323"/>
      <c r="C53" s="327" t="s">
        <v>2992</v>
      </c>
      <c r="D53" s="326" t="s">
        <v>2991</v>
      </c>
      <c r="E53" s="309"/>
    </row>
    <row r="54" spans="1:5">
      <c r="A54" s="322"/>
      <c r="B54" s="323"/>
      <c r="C54" s="327" t="s">
        <v>2990</v>
      </c>
      <c r="D54" s="330" t="s">
        <v>2989</v>
      </c>
      <c r="E54" s="309"/>
    </row>
    <row r="55" spans="1:5">
      <c r="A55" s="322"/>
      <c r="B55" s="323"/>
      <c r="C55" s="321"/>
      <c r="D55" s="319"/>
      <c r="E55" s="309"/>
    </row>
    <row r="56" spans="1:5">
      <c r="A56" s="322"/>
      <c r="B56" s="321" t="s">
        <v>2988</v>
      </c>
      <c r="C56" s="320"/>
      <c r="D56" s="319" t="s">
        <v>2987</v>
      </c>
      <c r="E56" s="309"/>
    </row>
    <row r="57" spans="1:5">
      <c r="A57" s="322"/>
      <c r="B57" s="323"/>
      <c r="C57" s="327" t="s">
        <v>2986</v>
      </c>
      <c r="D57" s="326" t="s">
        <v>2985</v>
      </c>
      <c r="E57" s="309"/>
    </row>
    <row r="58" spans="1:5">
      <c r="A58" s="322"/>
      <c r="B58" s="323"/>
      <c r="C58" s="321"/>
      <c r="D58" s="319"/>
      <c r="E58" s="309"/>
    </row>
    <row r="59" spans="1:5">
      <c r="A59" s="325" t="s">
        <v>2984</v>
      </c>
      <c r="B59" s="323"/>
      <c r="C59" s="320"/>
      <c r="D59" s="319" t="s">
        <v>2983</v>
      </c>
      <c r="E59" s="309"/>
    </row>
    <row r="60" spans="1:5">
      <c r="A60" s="322"/>
      <c r="B60" s="323"/>
      <c r="C60" s="321"/>
      <c r="D60" s="319"/>
      <c r="E60" s="309"/>
    </row>
    <row r="61" spans="1:5">
      <c r="A61" s="322"/>
      <c r="B61" s="321" t="s">
        <v>2982</v>
      </c>
      <c r="C61" s="320"/>
      <c r="D61" s="319" t="s">
        <v>2980</v>
      </c>
      <c r="E61" s="309"/>
    </row>
    <row r="62" spans="1:5">
      <c r="A62" s="322"/>
      <c r="B62" s="323"/>
      <c r="C62" s="327" t="s">
        <v>2981</v>
      </c>
      <c r="D62" s="326" t="s">
        <v>2980</v>
      </c>
      <c r="E62" s="309"/>
    </row>
    <row r="63" spans="1:5">
      <c r="A63" s="322"/>
      <c r="B63" s="323"/>
      <c r="C63" s="321"/>
      <c r="D63" s="319"/>
      <c r="E63" s="309"/>
    </row>
    <row r="64" spans="1:5">
      <c r="A64" s="322"/>
      <c r="B64" s="321" t="s">
        <v>2979</v>
      </c>
      <c r="C64" s="320"/>
      <c r="D64" s="319" t="s">
        <v>2977</v>
      </c>
      <c r="E64" s="309"/>
    </row>
    <row r="65" spans="1:5">
      <c r="A65" s="322"/>
      <c r="B65" s="323"/>
      <c r="C65" s="327" t="s">
        <v>2978</v>
      </c>
      <c r="D65" s="326" t="s">
        <v>2977</v>
      </c>
      <c r="E65" s="309"/>
    </row>
    <row r="66" spans="1:5">
      <c r="A66" s="322"/>
      <c r="B66" s="323"/>
      <c r="C66" s="321"/>
      <c r="D66" s="319"/>
      <c r="E66" s="309"/>
    </row>
    <row r="67" spans="1:5">
      <c r="A67" s="322"/>
      <c r="B67" s="321" t="s">
        <v>2976</v>
      </c>
      <c r="C67" s="320"/>
      <c r="D67" s="319" t="s">
        <v>2975</v>
      </c>
      <c r="E67" s="309"/>
    </row>
    <row r="68" spans="1:5">
      <c r="A68" s="322"/>
      <c r="B68" s="323"/>
      <c r="C68" s="327" t="s">
        <v>2974</v>
      </c>
      <c r="D68" s="326" t="s">
        <v>2973</v>
      </c>
      <c r="E68" s="309"/>
    </row>
    <row r="69" spans="1:5">
      <c r="A69" s="322"/>
      <c r="B69" s="323"/>
      <c r="C69" s="321"/>
      <c r="D69" s="319"/>
      <c r="E69" s="309"/>
    </row>
    <row r="70" spans="1:5">
      <c r="A70" s="322"/>
      <c r="B70" s="321" t="s">
        <v>2972</v>
      </c>
      <c r="C70" s="320"/>
      <c r="D70" s="319" t="s">
        <v>2971</v>
      </c>
      <c r="E70" s="309"/>
    </row>
    <row r="71" spans="1:5">
      <c r="A71" s="322"/>
      <c r="B71" s="323"/>
      <c r="C71" s="327" t="s">
        <v>2970</v>
      </c>
      <c r="D71" s="326" t="s">
        <v>2969</v>
      </c>
      <c r="E71" s="309"/>
    </row>
    <row r="72" spans="1:5">
      <c r="A72" s="322"/>
      <c r="B72" s="323"/>
      <c r="C72" s="321"/>
      <c r="D72" s="319"/>
      <c r="E72" s="309"/>
    </row>
    <row r="73" spans="1:5">
      <c r="A73" s="325" t="s">
        <v>2968</v>
      </c>
      <c r="B73" s="323"/>
      <c r="C73" s="320"/>
      <c r="D73" s="319" t="s">
        <v>2967</v>
      </c>
      <c r="E73" s="309"/>
    </row>
    <row r="74" spans="1:5">
      <c r="A74" s="322"/>
      <c r="B74" s="323"/>
      <c r="C74" s="321"/>
      <c r="D74" s="319"/>
      <c r="E74" s="309"/>
    </row>
    <row r="75" spans="1:5">
      <c r="A75" s="322"/>
      <c r="B75" s="321" t="s">
        <v>2966</v>
      </c>
      <c r="C75" s="320"/>
      <c r="D75" s="319" t="s">
        <v>2965</v>
      </c>
      <c r="E75" s="309"/>
    </row>
    <row r="76" spans="1:5">
      <c r="A76" s="322"/>
      <c r="B76" s="323"/>
      <c r="C76" s="327" t="s">
        <v>2964</v>
      </c>
      <c r="D76" s="326" t="s">
        <v>2963</v>
      </c>
      <c r="E76" s="309"/>
    </row>
    <row r="77" spans="1:5">
      <c r="A77" s="322"/>
      <c r="B77" s="323"/>
      <c r="C77" s="327" t="s">
        <v>2962</v>
      </c>
      <c r="D77" s="326" t="s">
        <v>2961</v>
      </c>
      <c r="E77" s="309"/>
    </row>
    <row r="78" spans="1:5">
      <c r="A78" s="322"/>
      <c r="B78" s="323"/>
      <c r="C78" s="321"/>
      <c r="D78" s="319"/>
      <c r="E78" s="309"/>
    </row>
    <row r="79" spans="1:5">
      <c r="A79" s="322"/>
      <c r="B79" s="321" t="s">
        <v>2960</v>
      </c>
      <c r="C79" s="320"/>
      <c r="D79" s="319" t="s">
        <v>2959</v>
      </c>
      <c r="E79" s="309"/>
    </row>
    <row r="80" spans="1:5">
      <c r="A80" s="322"/>
      <c r="B80" s="323"/>
      <c r="C80" s="327" t="s">
        <v>2958</v>
      </c>
      <c r="D80" s="330" t="s">
        <v>2957</v>
      </c>
      <c r="E80" s="309"/>
    </row>
    <row r="81" spans="1:5">
      <c r="A81" s="322"/>
      <c r="B81" s="323"/>
      <c r="C81" s="327" t="s">
        <v>2956</v>
      </c>
      <c r="D81" s="326" t="s">
        <v>2955</v>
      </c>
      <c r="E81" s="309"/>
    </row>
    <row r="82" spans="1:5">
      <c r="A82" s="322"/>
      <c r="B82" s="323"/>
      <c r="C82" s="327"/>
      <c r="D82" s="326"/>
      <c r="E82" s="309"/>
    </row>
    <row r="83" spans="1:5">
      <c r="A83" s="322"/>
      <c r="B83" s="323"/>
      <c r="C83" s="321"/>
      <c r="D83" s="319"/>
      <c r="E83" s="309"/>
    </row>
    <row r="84" spans="1:5" s="342" customFormat="1">
      <c r="A84" s="349"/>
      <c r="B84" s="348"/>
      <c r="C84" s="351"/>
      <c r="D84" s="350" t="s">
        <v>318</v>
      </c>
      <c r="E84" s="343"/>
    </row>
    <row r="85" spans="1:5" s="342" customFormat="1" ht="12.75" customHeight="1">
      <c r="A85" s="349"/>
      <c r="B85" s="348"/>
      <c r="C85" s="351"/>
      <c r="D85" s="350"/>
      <c r="E85" s="343"/>
    </row>
    <row r="86" spans="1:5" s="342" customFormat="1" ht="12.75" customHeight="1">
      <c r="A86" s="369" t="s">
        <v>2954</v>
      </c>
      <c r="B86" s="348"/>
      <c r="C86" s="348"/>
      <c r="D86" s="350" t="s">
        <v>2953</v>
      </c>
      <c r="E86" s="343"/>
    </row>
    <row r="87" spans="1:5" s="342" customFormat="1" ht="12.75" customHeight="1">
      <c r="A87" s="349"/>
      <c r="B87" s="348"/>
      <c r="C87" s="351"/>
      <c r="D87" s="350"/>
      <c r="E87" s="343"/>
    </row>
    <row r="88" spans="1:5" s="342" customFormat="1" ht="12.75" customHeight="1">
      <c r="A88" s="349"/>
      <c r="B88" s="351" t="s">
        <v>2952</v>
      </c>
      <c r="C88" s="348"/>
      <c r="D88" s="350" t="s">
        <v>2951</v>
      </c>
      <c r="E88" s="343"/>
    </row>
    <row r="89" spans="1:5" s="342" customFormat="1" ht="12.75" customHeight="1">
      <c r="A89" s="349"/>
      <c r="B89" s="348"/>
      <c r="C89" s="345" t="s">
        <v>2950</v>
      </c>
      <c r="D89" s="344" t="s">
        <v>2949</v>
      </c>
      <c r="E89" s="343"/>
    </row>
    <row r="90" spans="1:5" s="342" customFormat="1" ht="12.75" customHeight="1">
      <c r="A90" s="349"/>
      <c r="B90" s="348"/>
      <c r="C90" s="345" t="s">
        <v>2948</v>
      </c>
      <c r="D90" s="344" t="s">
        <v>2947</v>
      </c>
      <c r="E90" s="343"/>
    </row>
    <row r="91" spans="1:5" s="342" customFormat="1" ht="12.75" customHeight="1">
      <c r="A91" s="347"/>
      <c r="B91" s="346"/>
      <c r="C91" s="345" t="s">
        <v>2946</v>
      </c>
      <c r="D91" s="344" t="s">
        <v>2945</v>
      </c>
      <c r="E91" s="343"/>
    </row>
    <row r="92" spans="1:5" s="342" customFormat="1" ht="12.75" customHeight="1">
      <c r="A92" s="347"/>
      <c r="B92" s="346"/>
      <c r="C92" s="372"/>
      <c r="D92" s="371"/>
      <c r="E92" s="343"/>
    </row>
    <row r="93" spans="1:5" s="342" customFormat="1" ht="12.75" customHeight="1">
      <c r="A93" s="349"/>
      <c r="B93" s="351" t="s">
        <v>2944</v>
      </c>
      <c r="C93" s="348"/>
      <c r="D93" s="350" t="s">
        <v>2943</v>
      </c>
      <c r="E93" s="343"/>
    </row>
    <row r="94" spans="1:5" s="342" customFormat="1" ht="12.75" customHeight="1">
      <c r="A94" s="349"/>
      <c r="B94" s="348"/>
      <c r="C94" s="345" t="s">
        <v>2942</v>
      </c>
      <c r="D94" s="344" t="s">
        <v>2941</v>
      </c>
      <c r="E94" s="343"/>
    </row>
    <row r="95" spans="1:5" s="342" customFormat="1" ht="12.75" customHeight="1">
      <c r="A95" s="347"/>
      <c r="B95" s="346"/>
      <c r="C95" s="345" t="s">
        <v>2940</v>
      </c>
      <c r="D95" s="344" t="s">
        <v>2939</v>
      </c>
      <c r="E95" s="343"/>
    </row>
    <row r="96" spans="1:5" s="342" customFormat="1" ht="12.75" customHeight="1">
      <c r="A96" s="347"/>
      <c r="B96" s="346"/>
      <c r="C96" s="345" t="s">
        <v>2938</v>
      </c>
      <c r="D96" s="344" t="s">
        <v>2937</v>
      </c>
      <c r="E96" s="343"/>
    </row>
    <row r="97" spans="1:5" s="342" customFormat="1" ht="12.75" customHeight="1">
      <c r="A97" s="347"/>
      <c r="B97" s="346"/>
      <c r="C97" s="345" t="s">
        <v>2936</v>
      </c>
      <c r="D97" s="344" t="s">
        <v>2935</v>
      </c>
      <c r="E97" s="343"/>
    </row>
    <row r="98" spans="1:5" s="342" customFormat="1" ht="12.75" customHeight="1">
      <c r="A98" s="347"/>
      <c r="B98" s="346"/>
      <c r="C98" s="345" t="s">
        <v>2934</v>
      </c>
      <c r="D98" s="344" t="s">
        <v>2933</v>
      </c>
      <c r="E98" s="343"/>
    </row>
    <row r="99" spans="1:5" s="342" customFormat="1" ht="12.75" customHeight="1">
      <c r="A99" s="349"/>
      <c r="B99" s="348"/>
      <c r="C99" s="351"/>
      <c r="D99" s="350"/>
      <c r="E99" s="343"/>
    </row>
    <row r="100" spans="1:5" s="342" customFormat="1">
      <c r="A100" s="369" t="s">
        <v>2932</v>
      </c>
      <c r="B100" s="348"/>
      <c r="C100" s="348"/>
      <c r="D100" s="350" t="s">
        <v>2931</v>
      </c>
      <c r="E100" s="343"/>
    </row>
    <row r="101" spans="1:5" s="342" customFormat="1">
      <c r="A101" s="349"/>
      <c r="B101" s="348"/>
      <c r="C101" s="351"/>
      <c r="D101" s="350"/>
      <c r="E101" s="343"/>
    </row>
    <row r="102" spans="1:5" s="342" customFormat="1">
      <c r="A102" s="349"/>
      <c r="B102" s="351" t="s">
        <v>2930</v>
      </c>
      <c r="C102" s="348"/>
      <c r="D102" s="350" t="s">
        <v>2928</v>
      </c>
      <c r="E102" s="343"/>
    </row>
    <row r="103" spans="1:5" s="342" customFormat="1">
      <c r="A103" s="349"/>
      <c r="B103" s="348"/>
      <c r="C103" s="345" t="s">
        <v>2929</v>
      </c>
      <c r="D103" s="344" t="s">
        <v>2928</v>
      </c>
      <c r="E103" s="343"/>
    </row>
    <row r="104" spans="1:5" s="342" customFormat="1">
      <c r="A104" s="349"/>
      <c r="B104" s="348"/>
      <c r="C104" s="351"/>
      <c r="D104" s="350"/>
      <c r="E104" s="343"/>
    </row>
    <row r="105" spans="1:5" s="342" customFormat="1">
      <c r="A105" s="349"/>
      <c r="B105" s="351" t="s">
        <v>2927</v>
      </c>
      <c r="C105" s="348"/>
      <c r="D105" s="350" t="s">
        <v>2925</v>
      </c>
      <c r="E105" s="343"/>
    </row>
    <row r="106" spans="1:5" s="342" customFormat="1">
      <c r="A106" s="349"/>
      <c r="B106" s="348"/>
      <c r="C106" s="345" t="s">
        <v>2926</v>
      </c>
      <c r="D106" s="344" t="s">
        <v>2925</v>
      </c>
      <c r="E106" s="343"/>
    </row>
    <row r="107" spans="1:5" s="342" customFormat="1">
      <c r="A107" s="349"/>
      <c r="B107" s="348"/>
      <c r="C107" s="351"/>
      <c r="D107" s="350"/>
      <c r="E107" s="343"/>
    </row>
    <row r="108" spans="1:5" s="342" customFormat="1" ht="12.75" customHeight="1">
      <c r="A108" s="369" t="s">
        <v>2924</v>
      </c>
      <c r="B108" s="348"/>
      <c r="C108" s="348"/>
      <c r="D108" s="350" t="s">
        <v>2923</v>
      </c>
      <c r="E108" s="343"/>
    </row>
    <row r="109" spans="1:5" s="342" customFormat="1" ht="12.75" customHeight="1">
      <c r="A109" s="349"/>
      <c r="B109" s="348"/>
      <c r="C109" s="351"/>
      <c r="D109" s="350"/>
      <c r="E109" s="343"/>
    </row>
    <row r="110" spans="1:5" s="342" customFormat="1" ht="12.75" customHeight="1">
      <c r="A110" s="349"/>
      <c r="B110" s="351" t="s">
        <v>2922</v>
      </c>
      <c r="C110" s="348"/>
      <c r="D110" s="350" t="s">
        <v>2921</v>
      </c>
      <c r="E110" s="343"/>
    </row>
    <row r="111" spans="1:5" s="342" customFormat="1" ht="12.75" customHeight="1">
      <c r="A111" s="349"/>
      <c r="B111" s="348"/>
      <c r="C111" s="345" t="s">
        <v>2920</v>
      </c>
      <c r="D111" s="344" t="s">
        <v>2919</v>
      </c>
      <c r="E111" s="343"/>
    </row>
    <row r="112" spans="1:5" s="342" customFormat="1" ht="12.75" customHeight="1">
      <c r="A112" s="347"/>
      <c r="B112" s="346"/>
      <c r="C112" s="345" t="s">
        <v>2918</v>
      </c>
      <c r="D112" s="344" t="s">
        <v>2917</v>
      </c>
      <c r="E112" s="343"/>
    </row>
    <row r="113" spans="1:5" s="342" customFormat="1" ht="12.75" customHeight="1">
      <c r="A113" s="347"/>
      <c r="B113" s="346"/>
      <c r="C113" s="345" t="s">
        <v>2916</v>
      </c>
      <c r="D113" s="344" t="s">
        <v>2915</v>
      </c>
      <c r="E113" s="343"/>
    </row>
    <row r="114" spans="1:5" s="342" customFormat="1" ht="12.75" customHeight="1">
      <c r="A114" s="349"/>
      <c r="B114" s="348"/>
      <c r="C114" s="351"/>
      <c r="D114" s="350"/>
      <c r="E114" s="343"/>
    </row>
    <row r="115" spans="1:5" s="342" customFormat="1" ht="12.75" customHeight="1">
      <c r="A115" s="349"/>
      <c r="B115" s="351" t="s">
        <v>2914</v>
      </c>
      <c r="C115" s="348"/>
      <c r="D115" s="350" t="s">
        <v>2913</v>
      </c>
      <c r="E115" s="343"/>
    </row>
    <row r="116" spans="1:5" s="342" customFormat="1" ht="12.75" customHeight="1">
      <c r="A116" s="349"/>
      <c r="B116" s="348"/>
      <c r="C116" s="345" t="s">
        <v>2912</v>
      </c>
      <c r="D116" s="344" t="s">
        <v>2911</v>
      </c>
      <c r="E116" s="343"/>
    </row>
    <row r="117" spans="1:5" s="342" customFormat="1" ht="12.75" customHeight="1">
      <c r="A117" s="347"/>
      <c r="B117" s="346"/>
      <c r="C117" s="345" t="s">
        <v>2910</v>
      </c>
      <c r="D117" s="344" t="s">
        <v>2909</v>
      </c>
      <c r="E117" s="343"/>
    </row>
    <row r="118" spans="1:5" s="342" customFormat="1" ht="12.75" customHeight="1">
      <c r="A118" s="347"/>
      <c r="B118" s="346"/>
      <c r="C118" s="345" t="s">
        <v>2908</v>
      </c>
      <c r="D118" s="344" t="s">
        <v>2907</v>
      </c>
      <c r="E118" s="343"/>
    </row>
    <row r="119" spans="1:5" s="342" customFormat="1" ht="12.75" customHeight="1">
      <c r="A119" s="349"/>
      <c r="B119" s="348"/>
      <c r="C119" s="345" t="s">
        <v>2906</v>
      </c>
      <c r="D119" s="344" t="s">
        <v>2905</v>
      </c>
      <c r="E119" s="343"/>
    </row>
    <row r="120" spans="1:5" s="342" customFormat="1" ht="12.75" customHeight="1">
      <c r="A120" s="347"/>
      <c r="B120" s="346"/>
      <c r="C120" s="345" t="s">
        <v>2904</v>
      </c>
      <c r="D120" s="344" t="s">
        <v>2903</v>
      </c>
      <c r="E120" s="343"/>
    </row>
    <row r="121" spans="1:5" s="342" customFormat="1" ht="12.75" customHeight="1">
      <c r="A121" s="347"/>
      <c r="B121" s="346"/>
      <c r="C121" s="345" t="s">
        <v>2902</v>
      </c>
      <c r="D121" s="344" t="s">
        <v>2901</v>
      </c>
      <c r="E121" s="343"/>
    </row>
    <row r="122" spans="1:5" s="342" customFormat="1" ht="12.75" customHeight="1">
      <c r="A122" s="349"/>
      <c r="B122" s="348"/>
      <c r="C122" s="351"/>
      <c r="D122" s="350"/>
      <c r="E122" s="343"/>
    </row>
    <row r="123" spans="1:5" s="342" customFormat="1">
      <c r="A123" s="369" t="s">
        <v>2900</v>
      </c>
      <c r="B123" s="348"/>
      <c r="C123" s="348"/>
      <c r="D123" s="350" t="s">
        <v>2899</v>
      </c>
      <c r="E123" s="343"/>
    </row>
    <row r="124" spans="1:5" s="342" customFormat="1">
      <c r="A124" s="349"/>
      <c r="B124" s="348"/>
      <c r="C124" s="351"/>
      <c r="D124" s="350"/>
      <c r="E124" s="343"/>
    </row>
    <row r="125" spans="1:5" s="342" customFormat="1">
      <c r="A125" s="349"/>
      <c r="B125" s="351" t="s">
        <v>2898</v>
      </c>
      <c r="C125" s="348"/>
      <c r="D125" s="350" t="s">
        <v>2897</v>
      </c>
      <c r="E125" s="343"/>
    </row>
    <row r="126" spans="1:5" s="342" customFormat="1" ht="25.5" customHeight="1">
      <c r="A126" s="349"/>
      <c r="B126" s="348"/>
      <c r="C126" s="327" t="s">
        <v>2896</v>
      </c>
      <c r="D126" s="344" t="s">
        <v>2895</v>
      </c>
      <c r="E126" s="343"/>
    </row>
    <row r="127" spans="1:5" s="342" customFormat="1">
      <c r="A127" s="349"/>
      <c r="B127" s="348"/>
      <c r="C127" s="345" t="s">
        <v>2894</v>
      </c>
      <c r="D127" s="344" t="s">
        <v>2893</v>
      </c>
      <c r="E127" s="343"/>
    </row>
    <row r="128" spans="1:5" s="342" customFormat="1">
      <c r="A128" s="349"/>
      <c r="B128" s="348"/>
      <c r="C128" s="351"/>
      <c r="D128" s="350"/>
      <c r="E128" s="343"/>
    </row>
    <row r="129" spans="1:5" s="342" customFormat="1">
      <c r="A129" s="349"/>
      <c r="B129" s="351" t="s">
        <v>2892</v>
      </c>
      <c r="C129" s="348"/>
      <c r="D129" s="350" t="s">
        <v>2891</v>
      </c>
      <c r="E129" s="343"/>
    </row>
    <row r="130" spans="1:5" s="342" customFormat="1">
      <c r="A130" s="349"/>
      <c r="B130" s="348"/>
      <c r="C130" s="345" t="s">
        <v>2890</v>
      </c>
      <c r="D130" s="344" t="s">
        <v>2889</v>
      </c>
      <c r="E130" s="343"/>
    </row>
    <row r="131" spans="1:5" s="342" customFormat="1">
      <c r="A131" s="349"/>
      <c r="B131" s="348"/>
      <c r="C131" s="345" t="s">
        <v>2888</v>
      </c>
      <c r="D131" s="344" t="s">
        <v>2887</v>
      </c>
      <c r="E131" s="343"/>
    </row>
    <row r="132" spans="1:5" s="342" customFormat="1">
      <c r="A132" s="349"/>
      <c r="B132" s="348"/>
      <c r="C132" s="345" t="s">
        <v>2886</v>
      </c>
      <c r="D132" s="344" t="s">
        <v>2885</v>
      </c>
      <c r="E132" s="343"/>
    </row>
    <row r="133" spans="1:5" s="342" customFormat="1">
      <c r="A133" s="349"/>
      <c r="B133" s="348"/>
      <c r="C133" s="345" t="s">
        <v>2884</v>
      </c>
      <c r="D133" s="370" t="s">
        <v>2883</v>
      </c>
      <c r="E133" s="343"/>
    </row>
    <row r="134" spans="1:5" s="342" customFormat="1">
      <c r="A134" s="349"/>
      <c r="B134" s="348"/>
      <c r="C134" s="351"/>
      <c r="D134" s="350"/>
      <c r="E134" s="343"/>
    </row>
    <row r="135" spans="1:5" s="342" customFormat="1" ht="15">
      <c r="A135" s="369" t="s">
        <v>2882</v>
      </c>
      <c r="B135" s="346"/>
      <c r="C135" s="348"/>
      <c r="D135" s="350" t="s">
        <v>2881</v>
      </c>
      <c r="E135" s="343"/>
    </row>
    <row r="136" spans="1:5" s="342" customFormat="1">
      <c r="A136" s="349"/>
      <c r="B136" s="348"/>
      <c r="C136" s="351"/>
      <c r="D136" s="350"/>
      <c r="E136" s="343"/>
    </row>
    <row r="137" spans="1:5" s="342" customFormat="1">
      <c r="A137" s="349"/>
      <c r="B137" s="351" t="s">
        <v>2880</v>
      </c>
      <c r="C137" s="348"/>
      <c r="D137" s="350" t="s">
        <v>2879</v>
      </c>
      <c r="E137" s="343"/>
    </row>
    <row r="138" spans="1:5" s="342" customFormat="1">
      <c r="A138" s="349"/>
      <c r="B138" s="348"/>
      <c r="C138" s="345" t="s">
        <v>2878</v>
      </c>
      <c r="D138" s="344" t="s">
        <v>2877</v>
      </c>
      <c r="E138" s="343"/>
    </row>
    <row r="139" spans="1:5" s="342" customFormat="1">
      <c r="A139" s="349"/>
      <c r="B139" s="348"/>
      <c r="C139" s="351"/>
      <c r="D139" s="350"/>
      <c r="E139" s="343"/>
    </row>
    <row r="140" spans="1:5" s="342" customFormat="1">
      <c r="A140" s="349"/>
      <c r="B140" s="351" t="s">
        <v>2876</v>
      </c>
      <c r="C140" s="348"/>
      <c r="D140" s="350" t="s">
        <v>2874</v>
      </c>
      <c r="E140" s="343"/>
    </row>
    <row r="141" spans="1:5" s="342" customFormat="1">
      <c r="A141" s="349"/>
      <c r="B141" s="348"/>
      <c r="C141" s="345" t="s">
        <v>2875</v>
      </c>
      <c r="D141" s="344" t="s">
        <v>2874</v>
      </c>
      <c r="E141" s="343"/>
    </row>
    <row r="142" spans="1:5" s="342" customFormat="1">
      <c r="A142" s="349"/>
      <c r="B142" s="348"/>
      <c r="C142" s="351"/>
      <c r="D142" s="350"/>
      <c r="E142" s="343"/>
    </row>
    <row r="143" spans="1:5">
      <c r="A143" s="322"/>
      <c r="B143" s="323"/>
      <c r="C143" s="321"/>
      <c r="D143" s="319"/>
      <c r="E143" s="309"/>
    </row>
    <row r="144" spans="1:5">
      <c r="A144" s="322"/>
      <c r="B144" s="323"/>
      <c r="C144" s="321"/>
      <c r="D144" s="319" t="s">
        <v>317</v>
      </c>
      <c r="E144" s="309"/>
    </row>
    <row r="145" spans="1:5">
      <c r="A145" s="322"/>
      <c r="B145" s="323"/>
      <c r="C145" s="327"/>
      <c r="D145" s="326"/>
      <c r="E145" s="309"/>
    </row>
    <row r="146" spans="1:5">
      <c r="A146" s="325">
        <v>10</v>
      </c>
      <c r="B146" s="323"/>
      <c r="C146" s="320"/>
      <c r="D146" s="319" t="s">
        <v>2873</v>
      </c>
      <c r="E146" s="309"/>
    </row>
    <row r="147" spans="1:5">
      <c r="A147" s="322"/>
      <c r="B147" s="323"/>
      <c r="C147" s="321"/>
      <c r="D147" s="319"/>
      <c r="E147" s="309"/>
    </row>
    <row r="148" spans="1:5">
      <c r="A148" s="322"/>
      <c r="B148" s="321" t="s">
        <v>2872</v>
      </c>
      <c r="C148" s="320"/>
      <c r="D148" s="319" t="s">
        <v>2871</v>
      </c>
      <c r="E148" s="309"/>
    </row>
    <row r="149" spans="1:5">
      <c r="A149" s="322"/>
      <c r="B149" s="323"/>
      <c r="C149" s="327" t="s">
        <v>2870</v>
      </c>
      <c r="D149" s="326" t="s">
        <v>2869</v>
      </c>
      <c r="E149" s="309"/>
    </row>
    <row r="150" spans="1:5">
      <c r="A150" s="322"/>
      <c r="B150" s="323"/>
      <c r="C150" s="327" t="s">
        <v>2868</v>
      </c>
      <c r="D150" s="326" t="s">
        <v>2867</v>
      </c>
      <c r="E150" s="309"/>
    </row>
    <row r="151" spans="1:5">
      <c r="A151" s="322"/>
      <c r="B151" s="323"/>
      <c r="C151" s="327" t="s">
        <v>2866</v>
      </c>
      <c r="D151" s="326" t="s">
        <v>2865</v>
      </c>
      <c r="E151" s="309"/>
    </row>
    <row r="152" spans="1:5">
      <c r="A152" s="322"/>
      <c r="B152" s="323"/>
      <c r="C152" s="321"/>
      <c r="D152" s="319"/>
      <c r="E152" s="309"/>
    </row>
    <row r="153" spans="1:5">
      <c r="A153" s="322"/>
      <c r="B153" s="321" t="s">
        <v>2864</v>
      </c>
      <c r="C153" s="320"/>
      <c r="D153" s="319" t="s">
        <v>2862</v>
      </c>
      <c r="E153" s="309"/>
    </row>
    <row r="154" spans="1:5">
      <c r="A154" s="322"/>
      <c r="B154" s="323"/>
      <c r="C154" s="327" t="s">
        <v>2863</v>
      </c>
      <c r="D154" s="326" t="s">
        <v>2862</v>
      </c>
      <c r="E154" s="309"/>
    </row>
    <row r="155" spans="1:5">
      <c r="A155" s="322"/>
      <c r="B155" s="323"/>
      <c r="C155" s="321"/>
      <c r="D155" s="319"/>
      <c r="E155" s="309"/>
    </row>
    <row r="156" spans="1:5">
      <c r="A156" s="322"/>
      <c r="B156" s="321" t="s">
        <v>2861</v>
      </c>
      <c r="C156" s="320"/>
      <c r="D156" s="319" t="s">
        <v>2860</v>
      </c>
      <c r="E156" s="309"/>
    </row>
    <row r="157" spans="1:5">
      <c r="A157" s="322"/>
      <c r="B157" s="323"/>
      <c r="C157" s="327" t="s">
        <v>2859</v>
      </c>
      <c r="D157" s="326" t="s">
        <v>2858</v>
      </c>
      <c r="E157" s="309"/>
    </row>
    <row r="158" spans="1:5">
      <c r="A158" s="322"/>
      <c r="B158" s="323"/>
      <c r="C158" s="327" t="s">
        <v>2857</v>
      </c>
      <c r="D158" s="326" t="s">
        <v>2856</v>
      </c>
      <c r="E158" s="309"/>
    </row>
    <row r="159" spans="1:5">
      <c r="A159" s="322"/>
      <c r="B159" s="323"/>
      <c r="C159" s="327" t="s">
        <v>2855</v>
      </c>
      <c r="D159" s="326" t="s">
        <v>2854</v>
      </c>
      <c r="E159" s="309"/>
    </row>
    <row r="160" spans="1:5">
      <c r="A160" s="322"/>
      <c r="B160" s="323"/>
      <c r="C160" s="321"/>
      <c r="D160" s="319"/>
      <c r="E160" s="309"/>
    </row>
    <row r="161" spans="1:5">
      <c r="A161" s="322"/>
      <c r="B161" s="321" t="s">
        <v>2853</v>
      </c>
      <c r="C161" s="320"/>
      <c r="D161" s="319" t="s">
        <v>2852</v>
      </c>
      <c r="E161" s="309"/>
    </row>
    <row r="162" spans="1:5">
      <c r="A162" s="322"/>
      <c r="B162" s="323"/>
      <c r="C162" s="327" t="s">
        <v>2851</v>
      </c>
      <c r="D162" s="326" t="s">
        <v>2850</v>
      </c>
      <c r="E162" s="309"/>
    </row>
    <row r="163" spans="1:5">
      <c r="A163" s="322"/>
      <c r="B163" s="323"/>
      <c r="C163" s="327" t="s">
        <v>2849</v>
      </c>
      <c r="D163" s="326" t="s">
        <v>2848</v>
      </c>
      <c r="E163" s="309"/>
    </row>
    <row r="164" spans="1:5">
      <c r="A164" s="322"/>
      <c r="B164" s="323"/>
      <c r="C164" s="321"/>
      <c r="D164" s="319"/>
      <c r="E164" s="309"/>
    </row>
    <row r="165" spans="1:5">
      <c r="A165" s="322"/>
      <c r="B165" s="321" t="s">
        <v>2847</v>
      </c>
      <c r="C165" s="320"/>
      <c r="D165" s="319" t="s">
        <v>2846</v>
      </c>
      <c r="E165" s="309"/>
    </row>
    <row r="166" spans="1:5">
      <c r="A166" s="322"/>
      <c r="B166" s="323"/>
      <c r="C166" s="327" t="s">
        <v>2845</v>
      </c>
      <c r="D166" s="326" t="s">
        <v>2844</v>
      </c>
      <c r="E166" s="309"/>
    </row>
    <row r="167" spans="1:5">
      <c r="A167" s="322"/>
      <c r="B167" s="323"/>
      <c r="C167" s="327" t="s">
        <v>2843</v>
      </c>
      <c r="D167" s="326" t="s">
        <v>2842</v>
      </c>
      <c r="E167" s="309"/>
    </row>
    <row r="168" spans="1:5">
      <c r="A168" s="322"/>
      <c r="B168" s="323"/>
      <c r="C168" s="321"/>
      <c r="D168" s="319"/>
      <c r="E168" s="309"/>
    </row>
    <row r="169" spans="1:5">
      <c r="A169" s="322"/>
      <c r="B169" s="321" t="s">
        <v>2841</v>
      </c>
      <c r="C169" s="320"/>
      <c r="D169" s="319" t="s">
        <v>2840</v>
      </c>
      <c r="E169" s="309"/>
    </row>
    <row r="170" spans="1:5">
      <c r="A170" s="322"/>
      <c r="B170" s="323"/>
      <c r="C170" s="327" t="s">
        <v>2839</v>
      </c>
      <c r="D170" s="326" t="s">
        <v>2838</v>
      </c>
      <c r="E170" s="309"/>
    </row>
    <row r="171" spans="1:5">
      <c r="A171" s="322"/>
      <c r="B171" s="323"/>
      <c r="C171" s="327" t="s">
        <v>2837</v>
      </c>
      <c r="D171" s="326" t="s">
        <v>2836</v>
      </c>
      <c r="E171" s="309"/>
    </row>
    <row r="172" spans="1:5">
      <c r="A172" s="322"/>
      <c r="B172" s="323"/>
      <c r="C172" s="321"/>
      <c r="D172" s="319"/>
      <c r="E172" s="309"/>
    </row>
    <row r="173" spans="1:5">
      <c r="A173" s="322"/>
      <c r="B173" s="321" t="s">
        <v>2835</v>
      </c>
      <c r="C173" s="320"/>
      <c r="D173" s="319" t="s">
        <v>2834</v>
      </c>
      <c r="E173" s="309"/>
    </row>
    <row r="174" spans="1:5">
      <c r="A174" s="322"/>
      <c r="B174" s="323"/>
      <c r="C174" s="327" t="s">
        <v>2833</v>
      </c>
      <c r="D174" s="326" t="s">
        <v>2832</v>
      </c>
      <c r="E174" s="309"/>
    </row>
    <row r="175" spans="1:5">
      <c r="A175" s="322"/>
      <c r="B175" s="323"/>
      <c r="C175" s="327" t="s">
        <v>2831</v>
      </c>
      <c r="D175" s="326" t="s">
        <v>2830</v>
      </c>
      <c r="E175" s="309"/>
    </row>
    <row r="176" spans="1:5">
      <c r="A176" s="322"/>
      <c r="B176" s="323"/>
      <c r="C176" s="327" t="s">
        <v>2829</v>
      </c>
      <c r="D176" s="330" t="s">
        <v>2828</v>
      </c>
      <c r="E176" s="309"/>
    </row>
    <row r="177" spans="1:5">
      <c r="A177" s="322"/>
      <c r="B177" s="323"/>
      <c r="C177" s="320"/>
      <c r="D177" s="326"/>
      <c r="E177" s="309"/>
    </row>
    <row r="178" spans="1:5">
      <c r="A178" s="322"/>
      <c r="B178" s="321" t="s">
        <v>2827</v>
      </c>
      <c r="C178" s="320"/>
      <c r="D178" s="319" t="s">
        <v>2826</v>
      </c>
      <c r="E178" s="309"/>
    </row>
    <row r="179" spans="1:5">
      <c r="A179" s="322"/>
      <c r="B179" s="323"/>
      <c r="C179" s="327" t="s">
        <v>2825</v>
      </c>
      <c r="D179" s="326" t="s">
        <v>2824</v>
      </c>
      <c r="E179" s="309"/>
    </row>
    <row r="180" spans="1:5">
      <c r="A180" s="322"/>
      <c r="B180" s="323"/>
      <c r="C180" s="327" t="s">
        <v>2823</v>
      </c>
      <c r="D180" s="326" t="s">
        <v>2822</v>
      </c>
      <c r="E180" s="309"/>
    </row>
    <row r="181" spans="1:5">
      <c r="A181" s="322"/>
      <c r="B181" s="323"/>
      <c r="C181" s="327" t="s">
        <v>2821</v>
      </c>
      <c r="D181" s="326" t="s">
        <v>2820</v>
      </c>
      <c r="E181" s="309"/>
    </row>
    <row r="182" spans="1:5">
      <c r="A182" s="322"/>
      <c r="B182" s="323"/>
      <c r="C182" s="327" t="s">
        <v>2819</v>
      </c>
      <c r="D182" s="326" t="s">
        <v>2818</v>
      </c>
      <c r="E182" s="309"/>
    </row>
    <row r="183" spans="1:5">
      <c r="A183" s="322"/>
      <c r="B183" s="323"/>
      <c r="C183" s="327" t="s">
        <v>2817</v>
      </c>
      <c r="D183" s="326" t="s">
        <v>2816</v>
      </c>
      <c r="E183" s="309"/>
    </row>
    <row r="184" spans="1:5">
      <c r="A184" s="322"/>
      <c r="B184" s="323"/>
      <c r="C184" s="327" t="s">
        <v>2815</v>
      </c>
      <c r="D184" s="326" t="s">
        <v>2814</v>
      </c>
      <c r="E184" s="309"/>
    </row>
    <row r="185" spans="1:5">
      <c r="A185" s="322"/>
      <c r="B185" s="323"/>
      <c r="C185" s="327" t="s">
        <v>2813</v>
      </c>
      <c r="D185" s="326" t="s">
        <v>2812</v>
      </c>
      <c r="E185" s="309"/>
    </row>
    <row r="186" spans="1:5">
      <c r="A186" s="322"/>
      <c r="B186" s="323"/>
      <c r="C186" s="327"/>
      <c r="D186" s="326"/>
      <c r="E186" s="309"/>
    </row>
    <row r="187" spans="1:5">
      <c r="A187" s="322"/>
      <c r="B187" s="321" t="s">
        <v>2811</v>
      </c>
      <c r="C187" s="320"/>
      <c r="D187" s="319" t="s">
        <v>2810</v>
      </c>
      <c r="E187" s="309"/>
    </row>
    <row r="188" spans="1:5">
      <c r="A188" s="322"/>
      <c r="B188" s="323"/>
      <c r="C188" s="327" t="s">
        <v>2809</v>
      </c>
      <c r="D188" s="326" t="s">
        <v>2808</v>
      </c>
      <c r="E188" s="309"/>
    </row>
    <row r="189" spans="1:5">
      <c r="A189" s="322"/>
      <c r="B189" s="323"/>
      <c r="C189" s="327" t="s">
        <v>2807</v>
      </c>
      <c r="D189" s="326" t="s">
        <v>2806</v>
      </c>
      <c r="E189" s="309"/>
    </row>
    <row r="190" spans="1:5">
      <c r="A190" s="322"/>
      <c r="B190" s="323"/>
      <c r="C190" s="321"/>
      <c r="D190" s="319"/>
      <c r="E190" s="309"/>
    </row>
    <row r="191" spans="1:5">
      <c r="A191" s="325">
        <v>11</v>
      </c>
      <c r="B191" s="323"/>
      <c r="C191" s="320"/>
      <c r="D191" s="319" t="s">
        <v>2804</v>
      </c>
      <c r="E191" s="309"/>
    </row>
    <row r="192" spans="1:5">
      <c r="A192" s="322"/>
      <c r="B192" s="323"/>
      <c r="C192" s="321"/>
      <c r="D192" s="319"/>
      <c r="E192" s="309"/>
    </row>
    <row r="193" spans="1:5">
      <c r="A193" s="322"/>
      <c r="B193" s="321" t="s">
        <v>2805</v>
      </c>
      <c r="C193" s="320"/>
      <c r="D193" s="319" t="s">
        <v>2804</v>
      </c>
      <c r="E193" s="309"/>
    </row>
    <row r="194" spans="1:5">
      <c r="A194" s="322"/>
      <c r="B194" s="323"/>
      <c r="C194" s="327" t="s">
        <v>2803</v>
      </c>
      <c r="D194" s="326" t="s">
        <v>2802</v>
      </c>
      <c r="E194" s="309"/>
    </row>
    <row r="195" spans="1:5">
      <c r="A195" s="322"/>
      <c r="B195" s="323"/>
      <c r="C195" s="327" t="s">
        <v>2801</v>
      </c>
      <c r="D195" s="326" t="s">
        <v>2800</v>
      </c>
      <c r="E195" s="309"/>
    </row>
    <row r="196" spans="1:5">
      <c r="A196" s="322"/>
      <c r="B196" s="323"/>
      <c r="C196" s="327" t="s">
        <v>2799</v>
      </c>
      <c r="D196" s="326" t="s">
        <v>2798</v>
      </c>
      <c r="E196" s="309"/>
    </row>
    <row r="197" spans="1:5">
      <c r="A197" s="322"/>
      <c r="B197" s="323"/>
      <c r="C197" s="327" t="s">
        <v>2797</v>
      </c>
      <c r="D197" s="326" t="s">
        <v>2796</v>
      </c>
      <c r="E197" s="309"/>
    </row>
    <row r="198" spans="1:5">
      <c r="A198" s="322"/>
      <c r="B198" s="323"/>
      <c r="C198" s="327" t="s">
        <v>2795</v>
      </c>
      <c r="D198" s="326" t="s">
        <v>2794</v>
      </c>
      <c r="E198" s="309"/>
    </row>
    <row r="199" spans="1:5">
      <c r="A199" s="322"/>
      <c r="B199" s="323"/>
      <c r="C199" s="327" t="s">
        <v>2793</v>
      </c>
      <c r="D199" s="326" t="s">
        <v>2792</v>
      </c>
      <c r="E199" s="309"/>
    </row>
    <row r="200" spans="1:5" ht="12.75" customHeight="1">
      <c r="A200" s="322"/>
      <c r="B200" s="323"/>
      <c r="C200" s="327" t="s">
        <v>2791</v>
      </c>
      <c r="D200" s="326" t="s">
        <v>2790</v>
      </c>
      <c r="E200" s="309"/>
    </row>
    <row r="201" spans="1:5">
      <c r="A201" s="322"/>
      <c r="B201" s="323"/>
      <c r="C201" s="321"/>
      <c r="D201" s="319"/>
      <c r="E201" s="309"/>
    </row>
    <row r="202" spans="1:5">
      <c r="A202" s="325">
        <v>12</v>
      </c>
      <c r="B202" s="323"/>
      <c r="C202" s="320"/>
      <c r="D202" s="319" t="s">
        <v>2787</v>
      </c>
      <c r="E202" s="309"/>
    </row>
    <row r="203" spans="1:5">
      <c r="A203" s="322"/>
      <c r="B203" s="323"/>
      <c r="C203" s="321"/>
      <c r="D203" s="319"/>
      <c r="E203" s="309"/>
    </row>
    <row r="204" spans="1:5">
      <c r="A204" s="322"/>
      <c r="B204" s="321" t="s">
        <v>2789</v>
      </c>
      <c r="C204" s="320"/>
      <c r="D204" s="319" t="s">
        <v>2787</v>
      </c>
      <c r="E204" s="309"/>
    </row>
    <row r="205" spans="1:5">
      <c r="A205" s="322"/>
      <c r="B205" s="323"/>
      <c r="C205" s="327" t="s">
        <v>2788</v>
      </c>
      <c r="D205" s="326" t="s">
        <v>2787</v>
      </c>
      <c r="E205" s="309"/>
    </row>
    <row r="206" spans="1:5">
      <c r="A206" s="322"/>
      <c r="B206" s="323"/>
      <c r="C206" s="321"/>
      <c r="D206" s="319"/>
      <c r="E206" s="309"/>
    </row>
    <row r="207" spans="1:5">
      <c r="A207" s="325">
        <v>13</v>
      </c>
      <c r="B207" s="323"/>
      <c r="C207" s="320"/>
      <c r="D207" s="319" t="s">
        <v>2786</v>
      </c>
      <c r="E207" s="309"/>
    </row>
    <row r="208" spans="1:5">
      <c r="A208" s="322"/>
      <c r="B208" s="323"/>
      <c r="C208" s="321"/>
      <c r="D208" s="319"/>
      <c r="E208" s="309"/>
    </row>
    <row r="209" spans="1:5">
      <c r="A209" s="322"/>
      <c r="B209" s="321" t="s">
        <v>2785</v>
      </c>
      <c r="C209" s="320"/>
      <c r="D209" s="319" t="s">
        <v>2783</v>
      </c>
      <c r="E209" s="309"/>
    </row>
    <row r="210" spans="1:5">
      <c r="A210" s="322"/>
      <c r="B210" s="323"/>
      <c r="C210" s="327" t="s">
        <v>2784</v>
      </c>
      <c r="D210" s="326" t="s">
        <v>2783</v>
      </c>
      <c r="E210" s="309"/>
    </row>
    <row r="211" spans="1:5">
      <c r="A211" s="322"/>
      <c r="B211" s="323"/>
      <c r="C211" s="327"/>
      <c r="D211" s="326"/>
      <c r="E211" s="309"/>
    </row>
    <row r="212" spans="1:5">
      <c r="A212" s="322"/>
      <c r="B212" s="341" t="s">
        <v>2782</v>
      </c>
      <c r="C212" s="320"/>
      <c r="D212" s="319" t="s">
        <v>2780</v>
      </c>
      <c r="E212" s="309"/>
    </row>
    <row r="213" spans="1:5">
      <c r="A213" s="322"/>
      <c r="B213" s="323"/>
      <c r="C213" s="320" t="s">
        <v>2781</v>
      </c>
      <c r="D213" s="326" t="s">
        <v>2780</v>
      </c>
      <c r="E213" s="309"/>
    </row>
    <row r="214" spans="1:5">
      <c r="A214" s="322"/>
      <c r="B214" s="323"/>
      <c r="C214" s="320"/>
      <c r="D214" s="326"/>
      <c r="E214" s="309"/>
    </row>
    <row r="215" spans="1:5">
      <c r="A215" s="322"/>
      <c r="B215" s="341" t="s">
        <v>2779</v>
      </c>
      <c r="C215" s="320"/>
      <c r="D215" s="319" t="s">
        <v>2777</v>
      </c>
      <c r="E215" s="309"/>
    </row>
    <row r="216" spans="1:5">
      <c r="A216" s="322"/>
      <c r="B216" s="323"/>
      <c r="C216" s="320" t="s">
        <v>2778</v>
      </c>
      <c r="D216" s="326" t="s">
        <v>2777</v>
      </c>
      <c r="E216" s="309"/>
    </row>
    <row r="217" spans="1:5">
      <c r="A217" s="322"/>
      <c r="B217" s="323"/>
      <c r="C217" s="327"/>
      <c r="D217" s="326"/>
      <c r="E217" s="309"/>
    </row>
    <row r="218" spans="1:5">
      <c r="A218" s="322"/>
      <c r="B218" s="321" t="s">
        <v>2776</v>
      </c>
      <c r="C218" s="320"/>
      <c r="D218" s="319" t="s">
        <v>2775</v>
      </c>
      <c r="E218" s="309"/>
    </row>
    <row r="219" spans="1:5">
      <c r="A219" s="322"/>
      <c r="B219" s="323"/>
      <c r="C219" s="327" t="s">
        <v>2774</v>
      </c>
      <c r="D219" s="326" t="s">
        <v>2773</v>
      </c>
      <c r="E219" s="309"/>
    </row>
    <row r="220" spans="1:5">
      <c r="A220" s="322"/>
      <c r="B220" s="323"/>
      <c r="C220" s="327" t="s">
        <v>2772</v>
      </c>
      <c r="D220" s="326" t="s">
        <v>2771</v>
      </c>
      <c r="E220" s="309"/>
    </row>
    <row r="221" spans="1:5">
      <c r="A221" s="322"/>
      <c r="B221" s="323"/>
      <c r="C221" s="327" t="s">
        <v>2770</v>
      </c>
      <c r="D221" s="326" t="s">
        <v>2769</v>
      </c>
      <c r="E221" s="309"/>
    </row>
    <row r="222" spans="1:5">
      <c r="A222" s="322"/>
      <c r="B222" s="323"/>
      <c r="C222" s="327" t="s">
        <v>2768</v>
      </c>
      <c r="D222" s="326" t="s">
        <v>2767</v>
      </c>
      <c r="E222" s="309"/>
    </row>
    <row r="223" spans="1:5">
      <c r="A223" s="322"/>
      <c r="B223" s="323"/>
      <c r="C223" s="327" t="s">
        <v>2766</v>
      </c>
      <c r="D223" s="326" t="s">
        <v>2765</v>
      </c>
      <c r="E223" s="309"/>
    </row>
    <row r="224" spans="1:5">
      <c r="A224" s="322"/>
      <c r="B224" s="323"/>
      <c r="C224" s="327" t="s">
        <v>2764</v>
      </c>
      <c r="D224" s="326" t="s">
        <v>2763</v>
      </c>
      <c r="E224" s="309"/>
    </row>
    <row r="225" spans="1:5">
      <c r="A225" s="322"/>
      <c r="B225" s="323"/>
      <c r="C225" s="327" t="s">
        <v>2762</v>
      </c>
      <c r="D225" s="326" t="s">
        <v>2761</v>
      </c>
      <c r="E225" s="309"/>
    </row>
    <row r="226" spans="1:5">
      <c r="A226" s="322"/>
      <c r="B226" s="323"/>
      <c r="C226" s="327"/>
      <c r="D226" s="326"/>
      <c r="E226" s="309"/>
    </row>
    <row r="227" spans="1:5">
      <c r="A227" s="325">
        <v>14</v>
      </c>
      <c r="B227" s="323"/>
      <c r="C227" s="320"/>
      <c r="D227" s="319" t="s">
        <v>2760</v>
      </c>
      <c r="E227" s="309"/>
    </row>
    <row r="228" spans="1:5">
      <c r="A228" s="322"/>
      <c r="B228" s="323"/>
      <c r="C228" s="321"/>
      <c r="D228" s="319"/>
      <c r="E228" s="309"/>
    </row>
    <row r="229" spans="1:5">
      <c r="A229" s="322"/>
      <c r="B229" s="321" t="s">
        <v>2759</v>
      </c>
      <c r="C229" s="320"/>
      <c r="D229" s="319" t="s">
        <v>2758</v>
      </c>
      <c r="E229" s="309"/>
    </row>
    <row r="230" spans="1:5">
      <c r="A230" s="322"/>
      <c r="B230" s="323"/>
      <c r="C230" s="327" t="s">
        <v>2757</v>
      </c>
      <c r="D230" s="326" t="s">
        <v>2756</v>
      </c>
      <c r="E230" s="309"/>
    </row>
    <row r="231" spans="1:5">
      <c r="A231" s="322"/>
      <c r="B231" s="323"/>
      <c r="C231" s="327" t="s">
        <v>2755</v>
      </c>
      <c r="D231" s="326" t="s">
        <v>2754</v>
      </c>
      <c r="E231" s="309"/>
    </row>
    <row r="232" spans="1:5">
      <c r="A232" s="322"/>
      <c r="B232" s="323"/>
      <c r="C232" s="327" t="s">
        <v>2753</v>
      </c>
      <c r="D232" s="326" t="s">
        <v>2752</v>
      </c>
      <c r="E232" s="309"/>
    </row>
    <row r="233" spans="1:5">
      <c r="A233" s="322"/>
      <c r="B233" s="323"/>
      <c r="C233" s="327" t="s">
        <v>2751</v>
      </c>
      <c r="D233" s="326" t="s">
        <v>2750</v>
      </c>
      <c r="E233" s="309"/>
    </row>
    <row r="234" spans="1:5">
      <c r="A234" s="322"/>
      <c r="B234" s="323"/>
      <c r="C234" s="327" t="s">
        <v>2749</v>
      </c>
      <c r="D234" s="326" t="s">
        <v>2748</v>
      </c>
      <c r="E234" s="309"/>
    </row>
    <row r="235" spans="1:5">
      <c r="A235" s="322"/>
      <c r="B235" s="323"/>
      <c r="C235" s="321"/>
      <c r="D235" s="319"/>
      <c r="E235" s="309"/>
    </row>
    <row r="236" spans="1:5">
      <c r="A236" s="322"/>
      <c r="B236" s="321" t="s">
        <v>2747</v>
      </c>
      <c r="C236" s="320"/>
      <c r="D236" s="319" t="s">
        <v>2745</v>
      </c>
      <c r="E236" s="309"/>
    </row>
    <row r="237" spans="1:5">
      <c r="A237" s="322"/>
      <c r="B237" s="323"/>
      <c r="C237" s="327" t="s">
        <v>2746</v>
      </c>
      <c r="D237" s="326" t="s">
        <v>2745</v>
      </c>
      <c r="E237" s="309"/>
    </row>
    <row r="238" spans="1:5">
      <c r="A238" s="322"/>
      <c r="B238" s="323"/>
      <c r="C238" s="321"/>
      <c r="D238" s="319"/>
      <c r="E238" s="309"/>
    </row>
    <row r="239" spans="1:5">
      <c r="A239" s="322"/>
      <c r="B239" s="321" t="s">
        <v>2744</v>
      </c>
      <c r="C239" s="320"/>
      <c r="D239" s="319" t="s">
        <v>2743</v>
      </c>
      <c r="E239" s="309"/>
    </row>
    <row r="240" spans="1:5">
      <c r="A240" s="322"/>
      <c r="B240" s="323"/>
      <c r="C240" s="327" t="s">
        <v>2742</v>
      </c>
      <c r="D240" s="326" t="s">
        <v>2741</v>
      </c>
      <c r="E240" s="309"/>
    </row>
    <row r="241" spans="1:5">
      <c r="A241" s="322"/>
      <c r="B241" s="323"/>
      <c r="C241" s="327" t="s">
        <v>2740</v>
      </c>
      <c r="D241" s="326" t="s">
        <v>2739</v>
      </c>
      <c r="E241" s="309"/>
    </row>
    <row r="242" spans="1:5">
      <c r="A242" s="322"/>
      <c r="B242" s="323"/>
      <c r="C242" s="321"/>
      <c r="D242" s="319"/>
      <c r="E242" s="309"/>
    </row>
    <row r="243" spans="1:5">
      <c r="A243" s="325">
        <v>15</v>
      </c>
      <c r="B243" s="323"/>
      <c r="C243" s="320"/>
      <c r="D243" s="319" t="s">
        <v>2738</v>
      </c>
      <c r="E243" s="309"/>
    </row>
    <row r="244" spans="1:5">
      <c r="A244" s="322"/>
      <c r="B244" s="323"/>
      <c r="C244" s="321"/>
      <c r="D244" s="319"/>
      <c r="E244" s="309"/>
    </row>
    <row r="245" spans="1:5" ht="25.5">
      <c r="A245" s="322"/>
      <c r="B245" s="321" t="s">
        <v>2737</v>
      </c>
      <c r="C245" s="320"/>
      <c r="D245" s="319" t="s">
        <v>2736</v>
      </c>
      <c r="E245" s="309"/>
    </row>
    <row r="246" spans="1:5">
      <c r="A246" s="322"/>
      <c r="B246" s="323"/>
      <c r="C246" s="327" t="s">
        <v>2735</v>
      </c>
      <c r="D246" s="326" t="s">
        <v>2734</v>
      </c>
      <c r="E246" s="309"/>
    </row>
    <row r="247" spans="1:5">
      <c r="A247" s="322"/>
      <c r="B247" s="323"/>
      <c r="C247" s="327" t="s">
        <v>2733</v>
      </c>
      <c r="D247" s="326" t="s">
        <v>2732</v>
      </c>
      <c r="E247" s="309"/>
    </row>
    <row r="248" spans="1:5">
      <c r="A248" s="322"/>
      <c r="B248" s="323"/>
      <c r="C248" s="321"/>
      <c r="D248" s="319"/>
      <c r="E248" s="309"/>
    </row>
    <row r="249" spans="1:5">
      <c r="A249" s="322"/>
      <c r="B249" s="321" t="s">
        <v>2731</v>
      </c>
      <c r="C249" s="320"/>
      <c r="D249" s="319" t="s">
        <v>2729</v>
      </c>
      <c r="E249" s="309"/>
    </row>
    <row r="250" spans="1:5">
      <c r="A250" s="322"/>
      <c r="B250" s="323"/>
      <c r="C250" s="327" t="s">
        <v>2730</v>
      </c>
      <c r="D250" s="326" t="s">
        <v>2729</v>
      </c>
      <c r="E250" s="309"/>
    </row>
    <row r="251" spans="1:5">
      <c r="A251" s="322"/>
      <c r="B251" s="323"/>
      <c r="C251" s="327" t="s">
        <v>2728</v>
      </c>
      <c r="D251" s="326" t="s">
        <v>2727</v>
      </c>
      <c r="E251" s="309"/>
    </row>
    <row r="252" spans="1:5" ht="15">
      <c r="A252" s="335"/>
      <c r="B252" s="333"/>
      <c r="C252" s="327" t="s">
        <v>2726</v>
      </c>
      <c r="D252" s="326" t="s">
        <v>2725</v>
      </c>
      <c r="E252" s="309"/>
    </row>
    <row r="253" spans="1:5" ht="15">
      <c r="A253" s="335"/>
      <c r="B253" s="333"/>
      <c r="C253" s="329"/>
      <c r="D253" s="331"/>
      <c r="E253" s="309"/>
    </row>
    <row r="254" spans="1:5" ht="25.5">
      <c r="A254" s="325">
        <v>16</v>
      </c>
      <c r="B254" s="323"/>
      <c r="C254" s="320"/>
      <c r="D254" s="368" t="s">
        <v>2724</v>
      </c>
      <c r="E254" s="309"/>
    </row>
    <row r="255" spans="1:5">
      <c r="A255" s="322"/>
      <c r="B255" s="323"/>
      <c r="C255" s="321"/>
      <c r="D255" s="319"/>
      <c r="E255" s="309"/>
    </row>
    <row r="256" spans="1:5">
      <c r="A256" s="322"/>
      <c r="B256" s="321" t="s">
        <v>2723</v>
      </c>
      <c r="C256" s="320"/>
      <c r="D256" s="319" t="s">
        <v>2721</v>
      </c>
      <c r="E256" s="309"/>
    </row>
    <row r="257" spans="1:5">
      <c r="A257" s="322"/>
      <c r="B257" s="323"/>
      <c r="C257" s="327" t="s">
        <v>2722</v>
      </c>
      <c r="D257" s="326" t="s">
        <v>2721</v>
      </c>
      <c r="E257" s="309"/>
    </row>
    <row r="258" spans="1:5">
      <c r="A258" s="322"/>
      <c r="B258" s="323"/>
      <c r="C258" s="327"/>
      <c r="D258" s="367"/>
      <c r="E258" s="309"/>
    </row>
    <row r="259" spans="1:5">
      <c r="A259" s="322"/>
      <c r="B259" s="321" t="s">
        <v>2720</v>
      </c>
      <c r="C259" s="320"/>
      <c r="D259" s="319" t="s">
        <v>2719</v>
      </c>
      <c r="E259" s="309"/>
    </row>
    <row r="260" spans="1:5">
      <c r="A260" s="322"/>
      <c r="B260" s="323"/>
      <c r="C260" s="327" t="s">
        <v>2718</v>
      </c>
      <c r="D260" s="326" t="s">
        <v>2717</v>
      </c>
      <c r="E260" s="309"/>
    </row>
    <row r="261" spans="1:5">
      <c r="A261" s="322"/>
      <c r="B261" s="323"/>
      <c r="C261" s="327" t="s">
        <v>2716</v>
      </c>
      <c r="D261" s="326" t="s">
        <v>2715</v>
      </c>
      <c r="E261" s="309"/>
    </row>
    <row r="262" spans="1:5">
      <c r="A262" s="322"/>
      <c r="B262" s="323"/>
      <c r="C262" s="327" t="s">
        <v>2714</v>
      </c>
      <c r="D262" s="326" t="s">
        <v>2713</v>
      </c>
      <c r="E262" s="309"/>
    </row>
    <row r="263" spans="1:5">
      <c r="A263" s="322"/>
      <c r="B263" s="323"/>
      <c r="C263" s="327" t="s">
        <v>2712</v>
      </c>
      <c r="D263" s="326" t="s">
        <v>2711</v>
      </c>
      <c r="E263" s="309"/>
    </row>
    <row r="264" spans="1:5" ht="25.5">
      <c r="A264" s="322"/>
      <c r="B264" s="323"/>
      <c r="C264" s="327" t="s">
        <v>2710</v>
      </c>
      <c r="D264" s="363" t="s">
        <v>2709</v>
      </c>
      <c r="E264" s="309"/>
    </row>
    <row r="265" spans="1:5">
      <c r="A265" s="322"/>
      <c r="B265" s="323"/>
      <c r="C265" s="327" t="s">
        <v>1790</v>
      </c>
      <c r="D265" s="319"/>
      <c r="E265" s="309"/>
    </row>
    <row r="266" spans="1:5">
      <c r="A266" s="325">
        <v>17</v>
      </c>
      <c r="B266" s="323"/>
      <c r="C266" s="320"/>
      <c r="D266" s="319" t="s">
        <v>2708</v>
      </c>
      <c r="E266" s="309"/>
    </row>
    <row r="267" spans="1:5">
      <c r="A267" s="322"/>
      <c r="B267" s="323"/>
      <c r="C267" s="321"/>
      <c r="D267" s="319"/>
      <c r="E267" s="309"/>
    </row>
    <row r="268" spans="1:5" ht="12.75" customHeight="1">
      <c r="A268" s="322"/>
      <c r="B268" s="321" t="s">
        <v>2707</v>
      </c>
      <c r="C268" s="320"/>
      <c r="D268" s="319" t="s">
        <v>2706</v>
      </c>
      <c r="E268" s="309"/>
    </row>
    <row r="269" spans="1:5" ht="12.75" customHeight="1">
      <c r="A269" s="322"/>
      <c r="B269" s="323"/>
      <c r="C269" s="327" t="s">
        <v>2705</v>
      </c>
      <c r="D269" s="326" t="s">
        <v>2704</v>
      </c>
      <c r="E269" s="309"/>
    </row>
    <row r="270" spans="1:5" ht="12.75" customHeight="1">
      <c r="A270" s="335"/>
      <c r="B270" s="333"/>
      <c r="C270" s="327" t="s">
        <v>2703</v>
      </c>
      <c r="D270" s="326" t="s">
        <v>2702</v>
      </c>
      <c r="E270" s="309"/>
    </row>
    <row r="271" spans="1:5" ht="12.75" customHeight="1">
      <c r="A271" s="335"/>
      <c r="B271" s="333"/>
      <c r="C271" s="327" t="s">
        <v>2701</v>
      </c>
      <c r="D271" s="326" t="s">
        <v>2700</v>
      </c>
      <c r="E271" s="309"/>
    </row>
    <row r="272" spans="1:5" ht="12.75" customHeight="1">
      <c r="A272" s="335"/>
      <c r="B272" s="333"/>
      <c r="C272" s="327" t="s">
        <v>2699</v>
      </c>
      <c r="D272" s="326" t="s">
        <v>2698</v>
      </c>
      <c r="E272" s="309"/>
    </row>
    <row r="273" spans="1:5" ht="12.75" customHeight="1">
      <c r="A273" s="322"/>
      <c r="B273" s="323"/>
      <c r="C273" s="327" t="s">
        <v>2697</v>
      </c>
      <c r="D273" s="326" t="s">
        <v>2696</v>
      </c>
      <c r="E273" s="309"/>
    </row>
    <row r="274" spans="1:5" ht="12.75" customHeight="1">
      <c r="A274" s="322"/>
      <c r="B274" s="323"/>
      <c r="C274" s="327"/>
      <c r="D274" s="326"/>
      <c r="E274" s="309"/>
    </row>
    <row r="275" spans="1:5" ht="12.75" customHeight="1">
      <c r="A275" s="322"/>
      <c r="B275" s="321" t="s">
        <v>2695</v>
      </c>
      <c r="C275" s="320"/>
      <c r="D275" s="319" t="s">
        <v>2694</v>
      </c>
      <c r="E275" s="309"/>
    </row>
    <row r="276" spans="1:5" ht="12.75" customHeight="1">
      <c r="A276" s="322"/>
      <c r="B276" s="323"/>
      <c r="C276" s="327" t="s">
        <v>2693</v>
      </c>
      <c r="D276" s="326" t="s">
        <v>2692</v>
      </c>
      <c r="E276" s="309"/>
    </row>
    <row r="277" spans="1:5" ht="12.75" customHeight="1">
      <c r="A277" s="322"/>
      <c r="B277" s="323"/>
      <c r="C277" s="327" t="s">
        <v>2691</v>
      </c>
      <c r="D277" s="326" t="s">
        <v>2690</v>
      </c>
      <c r="E277" s="309"/>
    </row>
    <row r="278" spans="1:5">
      <c r="A278" s="322"/>
      <c r="B278" s="323"/>
      <c r="C278" s="327" t="s">
        <v>2689</v>
      </c>
      <c r="D278" s="326" t="s">
        <v>2688</v>
      </c>
      <c r="E278" s="309"/>
    </row>
    <row r="279" spans="1:5">
      <c r="A279" s="322"/>
      <c r="B279" s="323"/>
      <c r="C279" s="327" t="s">
        <v>2687</v>
      </c>
      <c r="D279" s="326" t="s">
        <v>2686</v>
      </c>
      <c r="E279" s="309"/>
    </row>
    <row r="280" spans="1:5">
      <c r="A280" s="322"/>
      <c r="B280" s="323"/>
      <c r="C280" s="327" t="s">
        <v>2685</v>
      </c>
      <c r="D280" s="326" t="s">
        <v>2684</v>
      </c>
      <c r="E280" s="309"/>
    </row>
    <row r="281" spans="1:5">
      <c r="A281" s="322"/>
      <c r="B281" s="323"/>
      <c r="C281" s="321"/>
      <c r="D281" s="319"/>
      <c r="E281" s="309"/>
    </row>
    <row r="282" spans="1:5">
      <c r="A282" s="325">
        <v>18</v>
      </c>
      <c r="B282" s="323"/>
      <c r="C282" s="320"/>
      <c r="D282" s="319" t="s">
        <v>2683</v>
      </c>
      <c r="E282" s="309"/>
    </row>
    <row r="283" spans="1:5">
      <c r="A283" s="322"/>
      <c r="B283" s="323"/>
      <c r="C283" s="321"/>
      <c r="D283" s="319"/>
      <c r="E283" s="309"/>
    </row>
    <row r="284" spans="1:5">
      <c r="A284" s="322"/>
      <c r="B284" s="321" t="s">
        <v>2682</v>
      </c>
      <c r="C284" s="320"/>
      <c r="D284" s="319" t="s">
        <v>2681</v>
      </c>
      <c r="E284" s="309"/>
    </row>
    <row r="285" spans="1:5">
      <c r="A285" s="322"/>
      <c r="B285" s="323"/>
      <c r="C285" s="327" t="s">
        <v>2680</v>
      </c>
      <c r="D285" s="326" t="s">
        <v>2679</v>
      </c>
      <c r="E285" s="309"/>
    </row>
    <row r="286" spans="1:5">
      <c r="A286" s="336"/>
      <c r="B286" s="362"/>
      <c r="C286" s="327" t="s">
        <v>2678</v>
      </c>
      <c r="D286" s="326" t="s">
        <v>2677</v>
      </c>
      <c r="E286" s="309"/>
    </row>
    <row r="287" spans="1:5">
      <c r="A287" s="322"/>
      <c r="B287" s="323"/>
      <c r="C287" s="327" t="s">
        <v>2676</v>
      </c>
      <c r="D287" s="365" t="s">
        <v>2675</v>
      </c>
      <c r="E287" s="309"/>
    </row>
    <row r="288" spans="1:5">
      <c r="A288" s="366"/>
      <c r="B288" s="320"/>
      <c r="C288" s="327" t="s">
        <v>2674</v>
      </c>
      <c r="D288" s="365" t="s">
        <v>2673</v>
      </c>
      <c r="E288" s="309"/>
    </row>
    <row r="289" spans="1:5">
      <c r="A289" s="322"/>
      <c r="B289" s="323"/>
      <c r="C289" s="321"/>
      <c r="D289" s="319"/>
      <c r="E289" s="309"/>
    </row>
    <row r="290" spans="1:5">
      <c r="A290" s="322"/>
      <c r="B290" s="321" t="s">
        <v>2672</v>
      </c>
      <c r="C290" s="320"/>
      <c r="D290" s="319" t="s">
        <v>2671</v>
      </c>
      <c r="E290" s="309"/>
    </row>
    <row r="291" spans="1:5">
      <c r="A291" s="322"/>
      <c r="B291" s="323"/>
      <c r="C291" s="327" t="s">
        <v>2670</v>
      </c>
      <c r="D291" s="326" t="s">
        <v>2669</v>
      </c>
      <c r="E291" s="309"/>
    </row>
    <row r="292" spans="1:5">
      <c r="A292" s="322"/>
      <c r="B292" s="323"/>
      <c r="C292" s="321"/>
      <c r="D292" s="319"/>
      <c r="E292" s="309"/>
    </row>
    <row r="293" spans="1:5">
      <c r="A293" s="325">
        <v>19</v>
      </c>
      <c r="B293" s="323"/>
      <c r="C293" s="320"/>
      <c r="D293" s="319" t="s">
        <v>2668</v>
      </c>
      <c r="E293" s="309"/>
    </row>
    <row r="294" spans="1:5">
      <c r="A294" s="322"/>
      <c r="B294" s="323"/>
      <c r="C294" s="321"/>
      <c r="D294" s="319"/>
      <c r="E294" s="309"/>
    </row>
    <row r="295" spans="1:5">
      <c r="A295" s="322"/>
      <c r="B295" s="321" t="s">
        <v>2667</v>
      </c>
      <c r="C295" s="320"/>
      <c r="D295" s="319" t="s">
        <v>2665</v>
      </c>
      <c r="E295" s="309"/>
    </row>
    <row r="296" spans="1:5">
      <c r="A296" s="322"/>
      <c r="B296" s="323"/>
      <c r="C296" s="327" t="s">
        <v>2666</v>
      </c>
      <c r="D296" s="326" t="s">
        <v>2665</v>
      </c>
      <c r="E296" s="309"/>
    </row>
    <row r="297" spans="1:5">
      <c r="A297" s="322"/>
      <c r="B297" s="323"/>
      <c r="C297" s="321"/>
      <c r="D297" s="319"/>
      <c r="E297" s="309"/>
    </row>
    <row r="298" spans="1:5">
      <c r="A298" s="322"/>
      <c r="B298" s="321" t="s">
        <v>2664</v>
      </c>
      <c r="C298" s="320"/>
      <c r="D298" s="319" t="s">
        <v>2662</v>
      </c>
      <c r="E298" s="309"/>
    </row>
    <row r="299" spans="1:5">
      <c r="A299" s="322"/>
      <c r="B299" s="323"/>
      <c r="C299" s="327" t="s">
        <v>2663</v>
      </c>
      <c r="D299" s="326" t="s">
        <v>2662</v>
      </c>
      <c r="E299" s="309"/>
    </row>
    <row r="300" spans="1:5">
      <c r="A300" s="322"/>
      <c r="B300" s="323"/>
      <c r="C300" s="321"/>
      <c r="D300" s="319"/>
      <c r="E300" s="309"/>
    </row>
    <row r="301" spans="1:5">
      <c r="A301" s="325">
        <v>20</v>
      </c>
      <c r="B301" s="323"/>
      <c r="C301" s="321"/>
      <c r="D301" s="319" t="s">
        <v>2661</v>
      </c>
      <c r="E301" s="309"/>
    </row>
    <row r="302" spans="1:5">
      <c r="A302" s="322"/>
      <c r="B302" s="323"/>
      <c r="C302" s="321"/>
      <c r="D302" s="319"/>
      <c r="E302" s="309"/>
    </row>
    <row r="303" spans="1:5" ht="25.5">
      <c r="A303" s="322"/>
      <c r="B303" s="321" t="s">
        <v>2660</v>
      </c>
      <c r="C303" s="320"/>
      <c r="D303" s="319" t="s">
        <v>2659</v>
      </c>
      <c r="E303" s="309"/>
    </row>
    <row r="304" spans="1:5">
      <c r="A304" s="322"/>
      <c r="B304" s="323"/>
      <c r="C304" s="327" t="s">
        <v>2658</v>
      </c>
      <c r="D304" s="326" t="s">
        <v>2657</v>
      </c>
      <c r="E304" s="309"/>
    </row>
    <row r="305" spans="1:5">
      <c r="A305" s="322"/>
      <c r="B305" s="323"/>
      <c r="C305" s="327" t="s">
        <v>2656</v>
      </c>
      <c r="D305" s="326" t="s">
        <v>2655</v>
      </c>
      <c r="E305" s="309"/>
    </row>
    <row r="306" spans="1:5">
      <c r="A306" s="322"/>
      <c r="B306" s="323"/>
      <c r="C306" s="327" t="s">
        <v>2654</v>
      </c>
      <c r="D306" s="326" t="s">
        <v>2653</v>
      </c>
      <c r="E306" s="309"/>
    </row>
    <row r="307" spans="1:5">
      <c r="A307" s="322"/>
      <c r="B307" s="323"/>
      <c r="C307" s="327" t="s">
        <v>2652</v>
      </c>
      <c r="D307" s="326" t="s">
        <v>2651</v>
      </c>
      <c r="E307" s="309"/>
    </row>
    <row r="308" spans="1:5" ht="25.5">
      <c r="A308" s="322"/>
      <c r="B308" s="323"/>
      <c r="C308" s="364" t="s">
        <v>2650</v>
      </c>
      <c r="D308" s="363" t="s">
        <v>2649</v>
      </c>
      <c r="E308" s="309"/>
    </row>
    <row r="309" spans="1:5">
      <c r="A309" s="322"/>
      <c r="B309" s="323"/>
      <c r="C309" s="361" t="s">
        <v>2648</v>
      </c>
      <c r="D309" s="355" t="s">
        <v>2647</v>
      </c>
      <c r="E309" s="309"/>
    </row>
    <row r="310" spans="1:5">
      <c r="A310" s="322"/>
      <c r="B310" s="323"/>
      <c r="C310" s="327" t="s">
        <v>2646</v>
      </c>
      <c r="D310" s="326" t="s">
        <v>2645</v>
      </c>
      <c r="E310" s="309"/>
    </row>
    <row r="311" spans="1:5">
      <c r="A311" s="322"/>
      <c r="B311" s="323"/>
      <c r="C311" s="327" t="s">
        <v>2644</v>
      </c>
      <c r="D311" s="326" t="s">
        <v>2643</v>
      </c>
      <c r="E311" s="309"/>
    </row>
    <row r="312" spans="1:5">
      <c r="A312" s="322"/>
      <c r="B312" s="323"/>
      <c r="C312" s="327" t="s">
        <v>2642</v>
      </c>
      <c r="D312" s="326" t="s">
        <v>2641</v>
      </c>
      <c r="E312" s="309"/>
    </row>
    <row r="313" spans="1:5">
      <c r="A313" s="322"/>
      <c r="B313" s="323"/>
      <c r="C313" s="327"/>
      <c r="D313" s="326"/>
      <c r="E313" s="309"/>
    </row>
    <row r="314" spans="1:5">
      <c r="A314" s="322"/>
      <c r="B314" s="321" t="s">
        <v>2640</v>
      </c>
      <c r="C314" s="320"/>
      <c r="D314" s="319" t="s">
        <v>2638</v>
      </c>
      <c r="E314" s="309"/>
    </row>
    <row r="315" spans="1:5">
      <c r="A315" s="322"/>
      <c r="B315" s="323"/>
      <c r="C315" s="327" t="s">
        <v>2639</v>
      </c>
      <c r="D315" s="326" t="s">
        <v>2638</v>
      </c>
      <c r="E315" s="309"/>
    </row>
    <row r="316" spans="1:5">
      <c r="A316" s="328"/>
      <c r="B316" s="324"/>
      <c r="C316" s="327"/>
      <c r="D316" s="326"/>
      <c r="E316" s="309"/>
    </row>
    <row r="317" spans="1:5" ht="25.5">
      <c r="A317" s="322"/>
      <c r="B317" s="321" t="s">
        <v>2637</v>
      </c>
      <c r="C317" s="320"/>
      <c r="D317" s="319" t="s">
        <v>2635</v>
      </c>
      <c r="E317" s="309"/>
    </row>
    <row r="318" spans="1:5">
      <c r="A318" s="322"/>
      <c r="B318" s="323"/>
      <c r="C318" s="327" t="s">
        <v>2636</v>
      </c>
      <c r="D318" s="326" t="s">
        <v>2635</v>
      </c>
      <c r="E318" s="309"/>
    </row>
    <row r="319" spans="1:5">
      <c r="A319" s="328"/>
      <c r="B319" s="324"/>
      <c r="C319" s="327"/>
      <c r="D319" s="326"/>
      <c r="E319" s="309"/>
    </row>
    <row r="320" spans="1:5" ht="25.5">
      <c r="A320" s="322"/>
      <c r="B320" s="321" t="s">
        <v>2634</v>
      </c>
      <c r="C320" s="320"/>
      <c r="D320" s="319" t="s">
        <v>2633</v>
      </c>
      <c r="E320" s="309"/>
    </row>
    <row r="321" spans="1:5">
      <c r="A321" s="322"/>
      <c r="B321" s="323"/>
      <c r="C321" s="327" t="s">
        <v>2632</v>
      </c>
      <c r="D321" s="355" t="s">
        <v>2631</v>
      </c>
      <c r="E321" s="309"/>
    </row>
    <row r="322" spans="1:5">
      <c r="A322" s="322"/>
      <c r="B322" s="323"/>
      <c r="C322" s="327" t="s">
        <v>2630</v>
      </c>
      <c r="D322" s="326" t="s">
        <v>2629</v>
      </c>
      <c r="E322" s="309"/>
    </row>
    <row r="323" spans="1:5">
      <c r="A323" s="328"/>
      <c r="B323" s="324"/>
      <c r="C323" s="327"/>
      <c r="D323" s="326"/>
      <c r="E323" s="309"/>
    </row>
    <row r="324" spans="1:5">
      <c r="A324" s="322"/>
      <c r="B324" s="321" t="s">
        <v>2628</v>
      </c>
      <c r="C324" s="320"/>
      <c r="D324" s="319" t="s">
        <v>2627</v>
      </c>
      <c r="E324" s="309"/>
    </row>
    <row r="325" spans="1:5">
      <c r="A325" s="322"/>
      <c r="B325" s="323"/>
      <c r="C325" s="327" t="s">
        <v>2626</v>
      </c>
      <c r="D325" s="326" t="s">
        <v>2625</v>
      </c>
      <c r="E325" s="309"/>
    </row>
    <row r="326" spans="1:5">
      <c r="A326" s="322"/>
      <c r="B326" s="323"/>
      <c r="C326" s="327" t="s">
        <v>2624</v>
      </c>
      <c r="D326" s="326" t="s">
        <v>2623</v>
      </c>
      <c r="E326" s="309"/>
    </row>
    <row r="327" spans="1:5">
      <c r="A327" s="322"/>
      <c r="B327" s="323"/>
      <c r="C327" s="327" t="s">
        <v>2622</v>
      </c>
      <c r="D327" s="326" t="s">
        <v>2621</v>
      </c>
      <c r="E327" s="309"/>
    </row>
    <row r="328" spans="1:5">
      <c r="A328" s="336"/>
      <c r="B328" s="362"/>
      <c r="C328" s="327" t="s">
        <v>2620</v>
      </c>
      <c r="D328" s="326" t="s">
        <v>2619</v>
      </c>
      <c r="E328" s="309"/>
    </row>
    <row r="329" spans="1:5" ht="25.5">
      <c r="A329" s="336"/>
      <c r="B329" s="362"/>
      <c r="C329" s="364" t="s">
        <v>2618</v>
      </c>
      <c r="D329" s="363" t="s">
        <v>2617</v>
      </c>
      <c r="E329" s="309"/>
    </row>
    <row r="330" spans="1:5">
      <c r="A330" s="336"/>
      <c r="B330" s="362"/>
      <c r="C330" s="361" t="s">
        <v>2616</v>
      </c>
      <c r="D330" s="355" t="s">
        <v>2615</v>
      </c>
      <c r="E330" s="309"/>
    </row>
    <row r="331" spans="1:5">
      <c r="A331" s="322"/>
      <c r="B331" s="323"/>
      <c r="C331" s="321"/>
      <c r="D331" s="319"/>
      <c r="E331" s="309"/>
    </row>
    <row r="332" spans="1:5">
      <c r="A332" s="322"/>
      <c r="B332" s="321" t="s">
        <v>2614</v>
      </c>
      <c r="C332" s="320"/>
      <c r="D332" s="319" t="s">
        <v>2612</v>
      </c>
      <c r="E332" s="309"/>
    </row>
    <row r="333" spans="1:5">
      <c r="A333" s="322"/>
      <c r="B333" s="323"/>
      <c r="C333" s="327" t="s">
        <v>2613</v>
      </c>
      <c r="D333" s="326" t="s">
        <v>2612</v>
      </c>
      <c r="E333" s="309"/>
    </row>
    <row r="334" spans="1:5">
      <c r="A334" s="322"/>
      <c r="B334" s="323"/>
      <c r="C334" s="321"/>
      <c r="D334" s="319"/>
      <c r="E334" s="309"/>
    </row>
    <row r="335" spans="1:5">
      <c r="A335" s="325">
        <v>21</v>
      </c>
      <c r="B335" s="323"/>
      <c r="C335" s="320"/>
      <c r="D335" s="319" t="s">
        <v>2611</v>
      </c>
      <c r="E335" s="309"/>
    </row>
    <row r="336" spans="1:5">
      <c r="A336" s="322"/>
      <c r="B336" s="323"/>
      <c r="C336" s="321"/>
      <c r="D336" s="319"/>
      <c r="E336" s="309"/>
    </row>
    <row r="337" spans="1:5">
      <c r="A337" s="322"/>
      <c r="B337" s="321" t="s">
        <v>2610</v>
      </c>
      <c r="C337" s="320"/>
      <c r="D337" s="319" t="s">
        <v>2608</v>
      </c>
      <c r="E337" s="309"/>
    </row>
    <row r="338" spans="1:5">
      <c r="A338" s="322"/>
      <c r="B338" s="323"/>
      <c r="C338" s="327" t="s">
        <v>2609</v>
      </c>
      <c r="D338" s="326" t="s">
        <v>2608</v>
      </c>
      <c r="E338" s="309"/>
    </row>
    <row r="339" spans="1:5">
      <c r="A339" s="322"/>
      <c r="B339" s="323"/>
      <c r="C339" s="327"/>
      <c r="D339" s="326"/>
      <c r="E339" s="309"/>
    </row>
    <row r="340" spans="1:5">
      <c r="A340" s="322"/>
      <c r="B340" s="321" t="s">
        <v>2607</v>
      </c>
      <c r="C340" s="320"/>
      <c r="D340" s="319" t="s">
        <v>2605</v>
      </c>
      <c r="E340" s="309"/>
    </row>
    <row r="341" spans="1:5">
      <c r="A341" s="322"/>
      <c r="B341" s="323"/>
      <c r="C341" s="327" t="s">
        <v>2606</v>
      </c>
      <c r="D341" s="326" t="s">
        <v>2605</v>
      </c>
      <c r="E341" s="309"/>
    </row>
    <row r="342" spans="1:5">
      <c r="A342" s="322"/>
      <c r="B342" s="323"/>
      <c r="C342" s="321"/>
      <c r="D342" s="319"/>
      <c r="E342" s="309"/>
    </row>
    <row r="343" spans="1:5">
      <c r="A343" s="325">
        <v>22</v>
      </c>
      <c r="B343" s="323"/>
      <c r="C343" s="320"/>
      <c r="D343" s="319" t="s">
        <v>2604</v>
      </c>
      <c r="E343" s="309"/>
    </row>
    <row r="344" spans="1:5">
      <c r="A344" s="322"/>
      <c r="B344" s="323"/>
      <c r="C344" s="321"/>
      <c r="D344" s="319"/>
      <c r="E344" s="309"/>
    </row>
    <row r="345" spans="1:5">
      <c r="A345" s="322"/>
      <c r="B345" s="321" t="s">
        <v>2603</v>
      </c>
      <c r="C345" s="320"/>
      <c r="D345" s="319" t="s">
        <v>2602</v>
      </c>
      <c r="E345" s="309"/>
    </row>
    <row r="346" spans="1:5">
      <c r="A346" s="322"/>
      <c r="B346" s="323"/>
      <c r="C346" s="327" t="s">
        <v>2601</v>
      </c>
      <c r="D346" s="326" t="s">
        <v>2600</v>
      </c>
      <c r="E346" s="309"/>
    </row>
    <row r="347" spans="1:5">
      <c r="A347" s="322"/>
      <c r="B347" s="323"/>
      <c r="C347" s="327" t="s">
        <v>2599</v>
      </c>
      <c r="D347" s="326" t="s">
        <v>2598</v>
      </c>
      <c r="E347" s="309"/>
    </row>
    <row r="348" spans="1:5">
      <c r="A348" s="322"/>
      <c r="B348" s="323"/>
      <c r="C348" s="321"/>
      <c r="D348" s="319"/>
      <c r="E348" s="309"/>
    </row>
    <row r="349" spans="1:5">
      <c r="A349" s="322"/>
      <c r="B349" s="321" t="s">
        <v>2597</v>
      </c>
      <c r="C349" s="320"/>
      <c r="D349" s="319" t="s">
        <v>2596</v>
      </c>
      <c r="E349" s="309"/>
    </row>
    <row r="350" spans="1:5">
      <c r="A350" s="322"/>
      <c r="B350" s="323"/>
      <c r="C350" s="327" t="s">
        <v>2595</v>
      </c>
      <c r="D350" s="326" t="s">
        <v>2594</v>
      </c>
      <c r="E350" s="309"/>
    </row>
    <row r="351" spans="1:5">
      <c r="A351" s="322"/>
      <c r="B351" s="323"/>
      <c r="C351" s="327" t="s">
        <v>2593</v>
      </c>
      <c r="D351" s="326" t="s">
        <v>2592</v>
      </c>
      <c r="E351" s="309"/>
    </row>
    <row r="352" spans="1:5">
      <c r="A352" s="322"/>
      <c r="B352" s="323"/>
      <c r="C352" s="327" t="s">
        <v>2591</v>
      </c>
      <c r="D352" s="326" t="s">
        <v>2590</v>
      </c>
      <c r="E352" s="309"/>
    </row>
    <row r="353" spans="1:5">
      <c r="A353" s="322"/>
      <c r="B353" s="323"/>
      <c r="C353" s="327" t="s">
        <v>2589</v>
      </c>
      <c r="D353" s="326" t="s">
        <v>2588</v>
      </c>
      <c r="E353" s="309"/>
    </row>
    <row r="354" spans="1:5">
      <c r="A354" s="322"/>
      <c r="B354" s="323"/>
      <c r="C354" s="321"/>
      <c r="D354" s="319"/>
      <c r="E354" s="309"/>
    </row>
    <row r="355" spans="1:5">
      <c r="A355" s="325">
        <v>23</v>
      </c>
      <c r="B355" s="323"/>
      <c r="C355" s="320"/>
      <c r="D355" s="319" t="s">
        <v>2587</v>
      </c>
      <c r="E355" s="309"/>
    </row>
    <row r="356" spans="1:5">
      <c r="A356" s="322"/>
      <c r="B356" s="323"/>
      <c r="C356" s="321"/>
      <c r="D356" s="319"/>
      <c r="E356" s="309"/>
    </row>
    <row r="357" spans="1:5">
      <c r="A357" s="322"/>
      <c r="B357" s="321" t="s">
        <v>2586</v>
      </c>
      <c r="C357" s="320"/>
      <c r="D357" s="319" t="s">
        <v>2585</v>
      </c>
      <c r="E357" s="309"/>
    </row>
    <row r="358" spans="1:5">
      <c r="A358" s="322"/>
      <c r="B358" s="323"/>
      <c r="C358" s="327" t="s">
        <v>2584</v>
      </c>
      <c r="D358" s="326" t="s">
        <v>2583</v>
      </c>
      <c r="E358" s="309"/>
    </row>
    <row r="359" spans="1:5">
      <c r="A359" s="322"/>
      <c r="B359" s="323"/>
      <c r="C359" s="327" t="s">
        <v>2582</v>
      </c>
      <c r="D359" s="326" t="s">
        <v>2581</v>
      </c>
      <c r="E359" s="309"/>
    </row>
    <row r="360" spans="1:5">
      <c r="A360" s="322"/>
      <c r="B360" s="323"/>
      <c r="C360" s="327" t="s">
        <v>2580</v>
      </c>
      <c r="D360" s="326" t="s">
        <v>2579</v>
      </c>
      <c r="E360" s="309"/>
    </row>
    <row r="361" spans="1:5">
      <c r="A361" s="322"/>
      <c r="B361" s="323"/>
      <c r="C361" s="327" t="s">
        <v>2578</v>
      </c>
      <c r="D361" s="326" t="s">
        <v>2577</v>
      </c>
      <c r="E361" s="309"/>
    </row>
    <row r="362" spans="1:5">
      <c r="A362" s="322"/>
      <c r="B362" s="323"/>
      <c r="C362" s="327" t="s">
        <v>2576</v>
      </c>
      <c r="D362" s="326" t="s">
        <v>2575</v>
      </c>
      <c r="E362" s="309"/>
    </row>
    <row r="363" spans="1:5">
      <c r="A363" s="328"/>
      <c r="B363" s="324"/>
      <c r="C363" s="327"/>
      <c r="D363" s="326"/>
      <c r="E363" s="309"/>
    </row>
    <row r="364" spans="1:5">
      <c r="A364" s="322"/>
      <c r="B364" s="321" t="s">
        <v>2574</v>
      </c>
      <c r="C364" s="323"/>
      <c r="D364" s="319" t="s">
        <v>2572</v>
      </c>
      <c r="E364" s="309"/>
    </row>
    <row r="365" spans="1:5">
      <c r="A365" s="322"/>
      <c r="B365" s="323"/>
      <c r="C365" s="327" t="s">
        <v>2573</v>
      </c>
      <c r="D365" s="326" t="s">
        <v>2572</v>
      </c>
      <c r="E365" s="309"/>
    </row>
    <row r="366" spans="1:5">
      <c r="A366" s="328"/>
      <c r="B366" s="324"/>
      <c r="C366" s="320"/>
      <c r="D366" s="326"/>
      <c r="E366" s="309"/>
    </row>
    <row r="367" spans="1:5">
      <c r="A367" s="322"/>
      <c r="B367" s="321" t="s">
        <v>2571</v>
      </c>
      <c r="C367" s="323"/>
      <c r="D367" s="319" t="s">
        <v>2570</v>
      </c>
      <c r="E367" s="309"/>
    </row>
    <row r="368" spans="1:5">
      <c r="A368" s="322"/>
      <c r="B368" s="323"/>
      <c r="C368" s="327" t="s">
        <v>2569</v>
      </c>
      <c r="D368" s="326" t="s">
        <v>2568</v>
      </c>
      <c r="E368" s="309"/>
    </row>
    <row r="369" spans="1:5">
      <c r="A369" s="322"/>
      <c r="B369" s="323"/>
      <c r="C369" s="327" t="s">
        <v>2567</v>
      </c>
      <c r="D369" s="326" t="s">
        <v>2566</v>
      </c>
      <c r="E369" s="309"/>
    </row>
    <row r="370" spans="1:5">
      <c r="A370" s="322"/>
      <c r="B370" s="323"/>
      <c r="C370" s="327"/>
      <c r="D370" s="326"/>
      <c r="E370" s="309"/>
    </row>
    <row r="371" spans="1:5">
      <c r="A371" s="322"/>
      <c r="B371" s="321" t="s">
        <v>2565</v>
      </c>
      <c r="C371" s="320"/>
      <c r="D371" s="319" t="s">
        <v>2564</v>
      </c>
      <c r="E371" s="309"/>
    </row>
    <row r="372" spans="1:5" ht="25.5">
      <c r="A372" s="322"/>
      <c r="B372" s="323"/>
      <c r="C372" s="327" t="s">
        <v>2563</v>
      </c>
      <c r="D372" s="326" t="s">
        <v>2562</v>
      </c>
      <c r="E372" s="309"/>
    </row>
    <row r="373" spans="1:5">
      <c r="A373" s="322"/>
      <c r="B373" s="323"/>
      <c r="C373" s="327" t="s">
        <v>2561</v>
      </c>
      <c r="D373" s="326" t="s">
        <v>2560</v>
      </c>
      <c r="E373" s="309"/>
    </row>
    <row r="374" spans="1:5">
      <c r="A374" s="322"/>
      <c r="B374" s="323"/>
      <c r="C374" s="327" t="s">
        <v>2559</v>
      </c>
      <c r="D374" s="326" t="s">
        <v>2558</v>
      </c>
      <c r="E374" s="309"/>
    </row>
    <row r="375" spans="1:5">
      <c r="A375" s="322"/>
      <c r="B375" s="323"/>
      <c r="C375" s="327" t="s">
        <v>2557</v>
      </c>
      <c r="D375" s="326" t="s">
        <v>2556</v>
      </c>
      <c r="E375" s="309"/>
    </row>
    <row r="376" spans="1:5">
      <c r="A376" s="322"/>
      <c r="B376" s="323"/>
      <c r="C376" s="327" t="s">
        <v>2555</v>
      </c>
      <c r="D376" s="326" t="s">
        <v>2554</v>
      </c>
      <c r="E376" s="309"/>
    </row>
    <row r="377" spans="1:5">
      <c r="A377" s="328"/>
      <c r="B377" s="324"/>
      <c r="C377" s="327"/>
      <c r="D377" s="326"/>
      <c r="E377" s="309"/>
    </row>
    <row r="378" spans="1:5">
      <c r="A378" s="322"/>
      <c r="B378" s="321" t="s">
        <v>2553</v>
      </c>
      <c r="C378" s="323"/>
      <c r="D378" s="319" t="s">
        <v>2552</v>
      </c>
      <c r="E378" s="309"/>
    </row>
    <row r="379" spans="1:5">
      <c r="A379" s="322"/>
      <c r="B379" s="323"/>
      <c r="C379" s="327" t="s">
        <v>2551</v>
      </c>
      <c r="D379" s="326" t="s">
        <v>2550</v>
      </c>
      <c r="E379" s="309"/>
    </row>
    <row r="380" spans="1:5">
      <c r="A380" s="322"/>
      <c r="B380" s="323"/>
      <c r="C380" s="327" t="s">
        <v>2549</v>
      </c>
      <c r="D380" s="326" t="s">
        <v>2548</v>
      </c>
      <c r="E380" s="309"/>
    </row>
    <row r="381" spans="1:5">
      <c r="A381" s="328"/>
      <c r="B381" s="324"/>
      <c r="C381" s="327"/>
      <c r="D381" s="339"/>
      <c r="E381" s="309"/>
    </row>
    <row r="382" spans="1:5">
      <c r="A382" s="322"/>
      <c r="B382" s="321" t="s">
        <v>2547</v>
      </c>
      <c r="C382" s="323"/>
      <c r="D382" s="319" t="s">
        <v>2546</v>
      </c>
      <c r="E382" s="309"/>
    </row>
    <row r="383" spans="1:5">
      <c r="A383" s="322"/>
      <c r="B383" s="323"/>
      <c r="C383" s="327" t="s">
        <v>2545</v>
      </c>
      <c r="D383" s="326" t="s">
        <v>2544</v>
      </c>
      <c r="E383" s="309"/>
    </row>
    <row r="384" spans="1:5">
      <c r="A384" s="322"/>
      <c r="B384" s="323"/>
      <c r="C384" s="327" t="s">
        <v>2543</v>
      </c>
      <c r="D384" s="326" t="s">
        <v>2542</v>
      </c>
      <c r="E384" s="309"/>
    </row>
    <row r="385" spans="1:5">
      <c r="A385" s="322"/>
      <c r="B385" s="323"/>
      <c r="C385" s="327" t="s">
        <v>2541</v>
      </c>
      <c r="D385" s="326" t="s">
        <v>2540</v>
      </c>
      <c r="E385" s="309"/>
    </row>
    <row r="386" spans="1:5">
      <c r="A386" s="322"/>
      <c r="B386" s="323"/>
      <c r="C386" s="327" t="s">
        <v>2539</v>
      </c>
      <c r="D386" s="326" t="s">
        <v>2538</v>
      </c>
      <c r="E386" s="309"/>
    </row>
    <row r="387" spans="1:5">
      <c r="A387" s="322"/>
      <c r="B387" s="323"/>
      <c r="C387" s="327" t="s">
        <v>2537</v>
      </c>
      <c r="D387" s="326" t="s">
        <v>2536</v>
      </c>
      <c r="E387" s="309"/>
    </row>
    <row r="388" spans="1:5">
      <c r="A388" s="322"/>
      <c r="B388" s="323"/>
      <c r="C388" s="327" t="s">
        <v>2535</v>
      </c>
      <c r="D388" s="326" t="s">
        <v>2534</v>
      </c>
      <c r="E388" s="309"/>
    </row>
    <row r="389" spans="1:5">
      <c r="A389" s="328"/>
      <c r="B389" s="324"/>
      <c r="C389" s="327"/>
      <c r="D389" s="326"/>
      <c r="E389" s="309"/>
    </row>
    <row r="390" spans="1:5">
      <c r="A390" s="322"/>
      <c r="B390" s="321" t="s">
        <v>2533</v>
      </c>
      <c r="C390" s="323"/>
      <c r="D390" s="319" t="s">
        <v>2531</v>
      </c>
      <c r="E390" s="309"/>
    </row>
    <row r="391" spans="1:5">
      <c r="A391" s="322"/>
      <c r="B391" s="323"/>
      <c r="C391" s="327" t="s">
        <v>2532</v>
      </c>
      <c r="D391" s="326" t="s">
        <v>2531</v>
      </c>
      <c r="E391" s="309"/>
    </row>
    <row r="392" spans="1:5">
      <c r="A392" s="328"/>
      <c r="B392" s="324"/>
      <c r="C392" s="327"/>
      <c r="D392" s="326"/>
      <c r="E392" s="309"/>
    </row>
    <row r="393" spans="1:5">
      <c r="A393" s="322"/>
      <c r="B393" s="321" t="s">
        <v>2530</v>
      </c>
      <c r="C393" s="320"/>
      <c r="D393" s="337" t="s">
        <v>2529</v>
      </c>
      <c r="E393" s="309"/>
    </row>
    <row r="394" spans="1:5">
      <c r="A394" s="322"/>
      <c r="B394" s="323"/>
      <c r="C394" s="327" t="s">
        <v>2528</v>
      </c>
      <c r="D394" s="326" t="s">
        <v>2527</v>
      </c>
      <c r="E394" s="309"/>
    </row>
    <row r="395" spans="1:5">
      <c r="A395" s="322"/>
      <c r="B395" s="323"/>
      <c r="C395" s="327" t="s">
        <v>2526</v>
      </c>
      <c r="D395" s="326" t="s">
        <v>2525</v>
      </c>
      <c r="E395" s="309"/>
    </row>
    <row r="396" spans="1:5">
      <c r="A396" s="322"/>
      <c r="B396" s="323"/>
      <c r="C396" s="327"/>
      <c r="D396" s="326"/>
      <c r="E396" s="309"/>
    </row>
    <row r="397" spans="1:5">
      <c r="A397" s="325">
        <v>24</v>
      </c>
      <c r="B397" s="323"/>
      <c r="C397" s="320"/>
      <c r="D397" s="319" t="s">
        <v>2524</v>
      </c>
      <c r="E397" s="309"/>
    </row>
    <row r="398" spans="1:5">
      <c r="A398" s="322"/>
      <c r="B398" s="323"/>
      <c r="C398" s="321"/>
      <c r="D398" s="319"/>
      <c r="E398" s="309"/>
    </row>
    <row r="399" spans="1:5" ht="25.5" customHeight="1">
      <c r="A399" s="322"/>
      <c r="B399" s="321" t="s">
        <v>2523</v>
      </c>
      <c r="C399" s="320"/>
      <c r="D399" s="319" t="s">
        <v>2521</v>
      </c>
      <c r="E399" s="309"/>
    </row>
    <row r="400" spans="1:5" ht="25.5" customHeight="1">
      <c r="A400" s="322"/>
      <c r="B400" s="323"/>
      <c r="C400" s="327" t="s">
        <v>2522</v>
      </c>
      <c r="D400" s="326" t="s">
        <v>2521</v>
      </c>
      <c r="E400" s="309"/>
    </row>
    <row r="401" spans="1:5" ht="12.75" customHeight="1">
      <c r="A401" s="335"/>
      <c r="B401" s="333"/>
      <c r="C401" s="327" t="s">
        <v>2520</v>
      </c>
      <c r="D401" s="326" t="s">
        <v>2519</v>
      </c>
      <c r="E401" s="309"/>
    </row>
    <row r="402" spans="1:5" ht="12.75" customHeight="1">
      <c r="A402" s="335"/>
      <c r="B402" s="333"/>
      <c r="C402" s="327" t="s">
        <v>2518</v>
      </c>
      <c r="D402" s="326" t="s">
        <v>2517</v>
      </c>
      <c r="E402" s="309"/>
    </row>
    <row r="403" spans="1:5" ht="12.75" customHeight="1">
      <c r="A403" s="335"/>
      <c r="B403" s="333"/>
      <c r="C403" s="327" t="s">
        <v>2516</v>
      </c>
      <c r="D403" s="326" t="s">
        <v>2515</v>
      </c>
      <c r="E403" s="309"/>
    </row>
    <row r="404" spans="1:5" ht="12.75" customHeight="1">
      <c r="A404" s="328"/>
      <c r="B404" s="324"/>
      <c r="C404" s="327"/>
      <c r="D404" s="326"/>
      <c r="E404" s="309"/>
    </row>
    <row r="405" spans="1:5" ht="25.5">
      <c r="A405" s="322"/>
      <c r="B405" s="321" t="s">
        <v>2514</v>
      </c>
      <c r="C405" s="320"/>
      <c r="D405" s="319" t="s">
        <v>2512</v>
      </c>
      <c r="E405" s="309"/>
    </row>
    <row r="406" spans="1:5">
      <c r="A406" s="322"/>
      <c r="B406" s="323"/>
      <c r="C406" s="327" t="s">
        <v>2513</v>
      </c>
      <c r="D406" s="326" t="s">
        <v>2512</v>
      </c>
      <c r="E406" s="309"/>
    </row>
    <row r="407" spans="1:5">
      <c r="A407" s="328"/>
      <c r="B407" s="324"/>
      <c r="C407" s="340"/>
      <c r="D407" s="339"/>
      <c r="E407" s="309"/>
    </row>
    <row r="408" spans="1:5">
      <c r="A408" s="322"/>
      <c r="B408" s="321" t="s">
        <v>2511</v>
      </c>
      <c r="C408" s="320"/>
      <c r="D408" s="319" t="s">
        <v>2510</v>
      </c>
      <c r="E408" s="309"/>
    </row>
    <row r="409" spans="1:5">
      <c r="A409" s="322"/>
      <c r="B409" s="323"/>
      <c r="C409" s="327" t="s">
        <v>2509</v>
      </c>
      <c r="D409" s="326" t="s">
        <v>2508</v>
      </c>
      <c r="E409" s="309"/>
    </row>
    <row r="410" spans="1:5">
      <c r="A410" s="322"/>
      <c r="B410" s="323"/>
      <c r="C410" s="327" t="s">
        <v>2507</v>
      </c>
      <c r="D410" s="326" t="s">
        <v>2506</v>
      </c>
      <c r="E410" s="309"/>
    </row>
    <row r="411" spans="1:5">
      <c r="A411" s="322"/>
      <c r="B411" s="323"/>
      <c r="C411" s="327" t="s">
        <v>2505</v>
      </c>
      <c r="D411" s="326" t="s">
        <v>2504</v>
      </c>
      <c r="E411" s="309"/>
    </row>
    <row r="412" spans="1:5">
      <c r="A412" s="322"/>
      <c r="B412" s="323"/>
      <c r="C412" s="327" t="s">
        <v>2503</v>
      </c>
      <c r="D412" s="326" t="s">
        <v>2502</v>
      </c>
      <c r="E412" s="309"/>
    </row>
    <row r="413" spans="1:5">
      <c r="A413" s="322"/>
      <c r="B413" s="323"/>
      <c r="C413" s="321"/>
      <c r="D413" s="319"/>
      <c r="E413" s="309"/>
    </row>
    <row r="414" spans="1:5">
      <c r="A414" s="322"/>
      <c r="B414" s="321" t="s">
        <v>2501</v>
      </c>
      <c r="C414" s="320"/>
      <c r="D414" s="319" t="s">
        <v>2500</v>
      </c>
      <c r="E414" s="309"/>
    </row>
    <row r="415" spans="1:5">
      <c r="A415" s="322"/>
      <c r="B415" s="323"/>
      <c r="C415" s="327" t="s">
        <v>2499</v>
      </c>
      <c r="D415" s="326" t="s">
        <v>2498</v>
      </c>
      <c r="E415" s="309"/>
    </row>
    <row r="416" spans="1:5">
      <c r="A416" s="322"/>
      <c r="B416" s="323"/>
      <c r="C416" s="327" t="s">
        <v>2497</v>
      </c>
      <c r="D416" s="326" t="s">
        <v>2496</v>
      </c>
      <c r="E416" s="309"/>
    </row>
    <row r="417" spans="1:5">
      <c r="A417" s="322"/>
      <c r="B417" s="323"/>
      <c r="C417" s="327" t="s">
        <v>2495</v>
      </c>
      <c r="D417" s="326" t="s">
        <v>2494</v>
      </c>
      <c r="E417" s="309"/>
    </row>
    <row r="418" spans="1:5">
      <c r="A418" s="322"/>
      <c r="B418" s="323"/>
      <c r="C418" s="327" t="s">
        <v>2493</v>
      </c>
      <c r="D418" s="326" t="s">
        <v>2492</v>
      </c>
      <c r="E418" s="309"/>
    </row>
    <row r="419" spans="1:5">
      <c r="A419" s="322"/>
      <c r="B419" s="323"/>
      <c r="C419" s="327" t="s">
        <v>2491</v>
      </c>
      <c r="D419" s="326" t="s">
        <v>2490</v>
      </c>
      <c r="E419" s="309"/>
    </row>
    <row r="420" spans="1:5">
      <c r="A420" s="322"/>
      <c r="B420" s="323"/>
      <c r="C420" s="327" t="s">
        <v>2489</v>
      </c>
      <c r="D420" s="326" t="s">
        <v>2488</v>
      </c>
      <c r="E420" s="309"/>
    </row>
    <row r="421" spans="1:5">
      <c r="A421" s="322"/>
      <c r="B421" s="323"/>
      <c r="C421" s="321"/>
      <c r="D421" s="319"/>
      <c r="E421" s="309"/>
    </row>
    <row r="422" spans="1:5">
      <c r="A422" s="322"/>
      <c r="B422" s="321" t="s">
        <v>2487</v>
      </c>
      <c r="C422" s="320"/>
      <c r="D422" s="319" t="s">
        <v>2486</v>
      </c>
      <c r="E422" s="309"/>
    </row>
    <row r="423" spans="1:5" ht="12.75" customHeight="1">
      <c r="A423" s="322"/>
      <c r="B423" s="323"/>
      <c r="C423" s="327" t="s">
        <v>2485</v>
      </c>
      <c r="D423" s="326" t="s">
        <v>2484</v>
      </c>
      <c r="E423" s="309"/>
    </row>
    <row r="424" spans="1:5" ht="12.75" customHeight="1">
      <c r="A424" s="335"/>
      <c r="B424" s="333"/>
      <c r="C424" s="327" t="s">
        <v>2483</v>
      </c>
      <c r="D424" s="326" t="s">
        <v>2482</v>
      </c>
      <c r="E424" s="309"/>
    </row>
    <row r="425" spans="1:5" ht="12.75" customHeight="1">
      <c r="A425" s="335"/>
      <c r="B425" s="333"/>
      <c r="C425" s="327" t="s">
        <v>2481</v>
      </c>
      <c r="D425" s="326" t="s">
        <v>2480</v>
      </c>
      <c r="E425" s="309"/>
    </row>
    <row r="426" spans="1:5" ht="12.75" customHeight="1">
      <c r="A426" s="335"/>
      <c r="B426" s="333"/>
      <c r="C426" s="327" t="s">
        <v>2479</v>
      </c>
      <c r="D426" s="326" t="s">
        <v>2478</v>
      </c>
      <c r="E426" s="309"/>
    </row>
    <row r="427" spans="1:5" ht="12.75" customHeight="1">
      <c r="A427" s="322"/>
      <c r="B427" s="323"/>
      <c r="C427" s="327" t="s">
        <v>2477</v>
      </c>
      <c r="D427" s="326" t="s">
        <v>2476</v>
      </c>
      <c r="E427" s="309"/>
    </row>
    <row r="428" spans="1:5" ht="12.75" customHeight="1">
      <c r="A428" s="335"/>
      <c r="B428" s="333"/>
      <c r="C428" s="327" t="s">
        <v>2475</v>
      </c>
      <c r="D428" s="326" t="s">
        <v>2474</v>
      </c>
      <c r="E428" s="309"/>
    </row>
    <row r="429" spans="1:5" ht="12.75" customHeight="1">
      <c r="A429" s="335"/>
      <c r="B429" s="333"/>
      <c r="C429" s="327" t="s">
        <v>2473</v>
      </c>
      <c r="D429" s="326" t="s">
        <v>2472</v>
      </c>
      <c r="E429" s="309"/>
    </row>
    <row r="430" spans="1:5" ht="12.75" customHeight="1">
      <c r="A430" s="335"/>
      <c r="B430" s="333"/>
      <c r="C430" s="327" t="s">
        <v>2471</v>
      </c>
      <c r="D430" s="326" t="s">
        <v>2470</v>
      </c>
      <c r="E430" s="309"/>
    </row>
    <row r="431" spans="1:5" ht="12.75" customHeight="1">
      <c r="A431" s="322"/>
      <c r="B431" s="323"/>
      <c r="C431" s="327" t="s">
        <v>2469</v>
      </c>
      <c r="D431" s="326" t="s">
        <v>2468</v>
      </c>
      <c r="E431" s="309"/>
    </row>
    <row r="432" spans="1:5" ht="12.75" customHeight="1">
      <c r="A432" s="322"/>
      <c r="B432" s="323"/>
      <c r="C432" s="321"/>
      <c r="D432" s="319"/>
      <c r="E432" s="309"/>
    </row>
    <row r="433" spans="1:5">
      <c r="A433" s="325">
        <v>25</v>
      </c>
      <c r="B433" s="323"/>
      <c r="C433" s="320"/>
      <c r="D433" s="319" t="s">
        <v>2467</v>
      </c>
      <c r="E433" s="309"/>
    </row>
    <row r="434" spans="1:5">
      <c r="A434" s="322"/>
      <c r="B434" s="323"/>
      <c r="C434" s="321"/>
      <c r="D434" s="319"/>
      <c r="E434" s="309"/>
    </row>
    <row r="435" spans="1:5">
      <c r="A435" s="322"/>
      <c r="B435" s="321" t="s">
        <v>2466</v>
      </c>
      <c r="C435" s="320"/>
      <c r="D435" s="319" t="s">
        <v>2465</v>
      </c>
      <c r="E435" s="309"/>
    </row>
    <row r="436" spans="1:5">
      <c r="A436" s="322"/>
      <c r="B436" s="323"/>
      <c r="C436" s="327" t="s">
        <v>2464</v>
      </c>
      <c r="D436" s="326" t="s">
        <v>2463</v>
      </c>
      <c r="E436" s="309"/>
    </row>
    <row r="437" spans="1:5">
      <c r="A437" s="322"/>
      <c r="B437" s="323"/>
      <c r="C437" s="327" t="s">
        <v>2462</v>
      </c>
      <c r="D437" s="326" t="s">
        <v>2461</v>
      </c>
      <c r="E437" s="309"/>
    </row>
    <row r="438" spans="1:5">
      <c r="A438" s="328"/>
      <c r="B438" s="324"/>
      <c r="C438" s="321"/>
      <c r="D438" s="326"/>
      <c r="E438" s="309"/>
    </row>
    <row r="439" spans="1:5">
      <c r="A439" s="322"/>
      <c r="B439" s="321" t="s">
        <v>2460</v>
      </c>
      <c r="C439" s="320"/>
      <c r="D439" s="319" t="s">
        <v>2459</v>
      </c>
      <c r="E439" s="309"/>
    </row>
    <row r="440" spans="1:5">
      <c r="A440" s="322"/>
      <c r="B440" s="323"/>
      <c r="C440" s="327" t="s">
        <v>2458</v>
      </c>
      <c r="D440" s="326" t="s">
        <v>2457</v>
      </c>
      <c r="E440" s="309"/>
    </row>
    <row r="441" spans="1:5">
      <c r="A441" s="322"/>
      <c r="B441" s="323"/>
      <c r="C441" s="327" t="s">
        <v>2456</v>
      </c>
      <c r="D441" s="330" t="s">
        <v>2455</v>
      </c>
      <c r="E441" s="309"/>
    </row>
    <row r="442" spans="1:5">
      <c r="A442" s="328"/>
      <c r="B442" s="324"/>
      <c r="C442" s="327"/>
      <c r="D442" s="326"/>
      <c r="E442" s="309"/>
    </row>
    <row r="443" spans="1:5">
      <c r="A443" s="322"/>
      <c r="B443" s="321" t="s">
        <v>2454</v>
      </c>
      <c r="C443" s="320"/>
      <c r="D443" s="319" t="s">
        <v>2452</v>
      </c>
      <c r="E443" s="309"/>
    </row>
    <row r="444" spans="1:5" ht="15">
      <c r="A444" s="360"/>
      <c r="B444" s="332"/>
      <c r="C444" s="327" t="s">
        <v>2453</v>
      </c>
      <c r="D444" s="326" t="s">
        <v>2452</v>
      </c>
      <c r="E444" s="309"/>
    </row>
    <row r="445" spans="1:5">
      <c r="A445" s="322"/>
      <c r="B445" s="323"/>
      <c r="C445" s="327"/>
      <c r="D445" s="326"/>
      <c r="E445" s="309"/>
    </row>
    <row r="446" spans="1:5">
      <c r="A446" s="322"/>
      <c r="B446" s="321" t="s">
        <v>2451</v>
      </c>
      <c r="C446" s="320"/>
      <c r="D446" s="319" t="s">
        <v>2449</v>
      </c>
      <c r="E446" s="309"/>
    </row>
    <row r="447" spans="1:5" ht="12.75" customHeight="1">
      <c r="A447" s="322"/>
      <c r="B447" s="323"/>
      <c r="C447" s="327" t="s">
        <v>2450</v>
      </c>
      <c r="D447" s="326" t="s">
        <v>2449</v>
      </c>
      <c r="E447" s="309"/>
    </row>
    <row r="448" spans="1:5" ht="12.75" customHeight="1">
      <c r="A448" s="328"/>
      <c r="B448" s="324"/>
      <c r="C448" s="321"/>
      <c r="D448" s="319"/>
      <c r="E448" s="309"/>
    </row>
    <row r="449" spans="1:5" ht="12.75" customHeight="1">
      <c r="A449" s="322"/>
      <c r="B449" s="321" t="s">
        <v>2448</v>
      </c>
      <c r="C449" s="320"/>
      <c r="D449" s="319" t="s">
        <v>2446</v>
      </c>
      <c r="E449" s="309"/>
    </row>
    <row r="450" spans="1:5" ht="12.75" customHeight="1">
      <c r="A450" s="322"/>
      <c r="B450" s="323"/>
      <c r="C450" s="327" t="s">
        <v>2447</v>
      </c>
      <c r="D450" s="326" t="s">
        <v>2446</v>
      </c>
      <c r="E450" s="309"/>
    </row>
    <row r="451" spans="1:5" ht="12.75" customHeight="1">
      <c r="A451" s="328"/>
      <c r="B451" s="324"/>
      <c r="C451" s="327"/>
      <c r="D451" s="326"/>
      <c r="E451" s="309"/>
    </row>
    <row r="452" spans="1:5">
      <c r="A452" s="322"/>
      <c r="B452" s="321" t="s">
        <v>2445</v>
      </c>
      <c r="C452" s="320"/>
      <c r="D452" s="319" t="s">
        <v>2444</v>
      </c>
      <c r="E452" s="309"/>
    </row>
    <row r="453" spans="1:5">
      <c r="A453" s="322"/>
      <c r="B453" s="323"/>
      <c r="C453" s="327" t="s">
        <v>2443</v>
      </c>
      <c r="D453" s="326" t="s">
        <v>2442</v>
      </c>
      <c r="E453" s="309"/>
    </row>
    <row r="454" spans="1:5">
      <c r="A454" s="322"/>
      <c r="B454" s="323"/>
      <c r="C454" s="327" t="s">
        <v>2441</v>
      </c>
      <c r="D454" s="358" t="s">
        <v>2440</v>
      </c>
      <c r="E454" s="309"/>
    </row>
    <row r="455" spans="1:5">
      <c r="A455" s="328"/>
      <c r="B455" s="324"/>
      <c r="C455" s="327"/>
      <c r="D455" s="358"/>
      <c r="E455" s="309"/>
    </row>
    <row r="456" spans="1:5">
      <c r="A456" s="322"/>
      <c r="B456" s="321" t="s">
        <v>2439</v>
      </c>
      <c r="C456" s="320"/>
      <c r="D456" s="319" t="s">
        <v>2438</v>
      </c>
      <c r="E456" s="309"/>
    </row>
    <row r="457" spans="1:5">
      <c r="A457" s="322"/>
      <c r="B457" s="323"/>
      <c r="C457" s="327" t="s">
        <v>2437</v>
      </c>
      <c r="D457" s="326" t="s">
        <v>2436</v>
      </c>
      <c r="E457" s="309"/>
    </row>
    <row r="458" spans="1:5">
      <c r="A458" s="322"/>
      <c r="B458" s="323"/>
      <c r="C458" s="327" t="s">
        <v>2435</v>
      </c>
      <c r="D458" s="326" t="s">
        <v>2434</v>
      </c>
      <c r="E458" s="309"/>
    </row>
    <row r="459" spans="1:5">
      <c r="A459" s="322"/>
      <c r="B459" s="323"/>
      <c r="C459" s="327" t="s">
        <v>2433</v>
      </c>
      <c r="D459" s="326" t="s">
        <v>2432</v>
      </c>
      <c r="E459" s="309"/>
    </row>
    <row r="460" spans="1:5">
      <c r="A460" s="328"/>
      <c r="B460" s="324"/>
      <c r="C460" s="327"/>
      <c r="D460" s="326"/>
      <c r="E460" s="309"/>
    </row>
    <row r="461" spans="1:5">
      <c r="A461" s="328"/>
      <c r="B461" s="321" t="s">
        <v>2431</v>
      </c>
      <c r="C461" s="324"/>
      <c r="D461" s="319" t="s">
        <v>2430</v>
      </c>
      <c r="E461" s="309"/>
    </row>
    <row r="462" spans="1:5">
      <c r="A462" s="328"/>
      <c r="B462" s="324"/>
      <c r="C462" s="327" t="s">
        <v>2429</v>
      </c>
      <c r="D462" s="326" t="s">
        <v>2428</v>
      </c>
      <c r="E462" s="309"/>
    </row>
    <row r="463" spans="1:5">
      <c r="A463" s="328"/>
      <c r="B463" s="324"/>
      <c r="C463" s="327" t="s">
        <v>2427</v>
      </c>
      <c r="D463" s="326" t="s">
        <v>2426</v>
      </c>
      <c r="E463" s="309"/>
    </row>
    <row r="464" spans="1:5">
      <c r="A464" s="328"/>
      <c r="B464" s="324"/>
      <c r="C464" s="327" t="s">
        <v>2425</v>
      </c>
      <c r="D464" s="326" t="s">
        <v>2424</v>
      </c>
      <c r="E464" s="309"/>
    </row>
    <row r="465" spans="1:5">
      <c r="A465" s="322"/>
      <c r="B465" s="323"/>
      <c r="C465" s="327" t="s">
        <v>2423</v>
      </c>
      <c r="D465" s="326" t="s">
        <v>2422</v>
      </c>
      <c r="E465" s="309"/>
    </row>
    <row r="466" spans="1:5">
      <c r="A466" s="322"/>
      <c r="B466" s="323"/>
      <c r="C466" s="327" t="s">
        <v>2421</v>
      </c>
      <c r="D466" s="326" t="s">
        <v>2420</v>
      </c>
      <c r="E466" s="309"/>
    </row>
    <row r="467" spans="1:5">
      <c r="A467" s="322"/>
      <c r="B467" s="323"/>
      <c r="C467" s="340" t="s">
        <v>1790</v>
      </c>
      <c r="D467" s="326"/>
      <c r="E467" s="309"/>
    </row>
    <row r="468" spans="1:5">
      <c r="A468" s="325">
        <v>26</v>
      </c>
      <c r="B468" s="323"/>
      <c r="C468" s="320"/>
      <c r="D468" s="319" t="s">
        <v>2419</v>
      </c>
      <c r="E468" s="309"/>
    </row>
    <row r="469" spans="1:5">
      <c r="A469" s="322"/>
      <c r="B469" s="323"/>
      <c r="C469" s="321"/>
      <c r="D469" s="319"/>
      <c r="E469" s="309"/>
    </row>
    <row r="470" spans="1:5">
      <c r="A470" s="322"/>
      <c r="B470" s="321" t="s">
        <v>2418</v>
      </c>
      <c r="C470" s="320"/>
      <c r="D470" s="319" t="s">
        <v>2417</v>
      </c>
      <c r="E470" s="309"/>
    </row>
    <row r="471" spans="1:5">
      <c r="A471" s="322"/>
      <c r="B471" s="323"/>
      <c r="C471" s="327" t="s">
        <v>2416</v>
      </c>
      <c r="D471" s="326" t="s">
        <v>2415</v>
      </c>
      <c r="E471" s="309"/>
    </row>
    <row r="472" spans="1:5">
      <c r="A472" s="322"/>
      <c r="B472" s="323"/>
      <c r="C472" s="327" t="s">
        <v>2414</v>
      </c>
      <c r="D472" s="330" t="s">
        <v>2413</v>
      </c>
      <c r="E472" s="309"/>
    </row>
    <row r="473" spans="1:5">
      <c r="A473" s="322"/>
      <c r="B473" s="323"/>
      <c r="C473" s="321"/>
      <c r="D473" s="319"/>
      <c r="E473" s="309"/>
    </row>
    <row r="474" spans="1:5">
      <c r="A474" s="322"/>
      <c r="B474" s="321" t="s">
        <v>2412</v>
      </c>
      <c r="C474" s="320"/>
      <c r="D474" s="319" t="s">
        <v>2410</v>
      </c>
      <c r="E474" s="309"/>
    </row>
    <row r="475" spans="1:5">
      <c r="A475" s="322"/>
      <c r="B475" s="323"/>
      <c r="C475" s="327" t="s">
        <v>2411</v>
      </c>
      <c r="D475" s="326" t="s">
        <v>2410</v>
      </c>
      <c r="E475" s="309"/>
    </row>
    <row r="476" spans="1:5">
      <c r="A476" s="322"/>
      <c r="B476" s="323"/>
      <c r="C476" s="321"/>
      <c r="D476" s="319"/>
      <c r="E476" s="309"/>
    </row>
    <row r="477" spans="1:5">
      <c r="A477" s="322"/>
      <c r="B477" s="321" t="s">
        <v>2409</v>
      </c>
      <c r="C477" s="320"/>
      <c r="D477" s="319" t="s">
        <v>2407</v>
      </c>
      <c r="E477" s="309"/>
    </row>
    <row r="478" spans="1:5">
      <c r="A478" s="322"/>
      <c r="B478" s="323"/>
      <c r="C478" s="327" t="s">
        <v>2408</v>
      </c>
      <c r="D478" s="326" t="s">
        <v>2407</v>
      </c>
      <c r="E478" s="309"/>
    </row>
    <row r="479" spans="1:5">
      <c r="A479" s="322"/>
      <c r="B479" s="323"/>
      <c r="C479" s="321"/>
      <c r="D479" s="319"/>
      <c r="E479" s="309"/>
    </row>
    <row r="480" spans="1:5">
      <c r="A480" s="322"/>
      <c r="B480" s="321" t="s">
        <v>2406</v>
      </c>
      <c r="C480" s="320"/>
      <c r="D480" s="319" t="s">
        <v>2404</v>
      </c>
      <c r="E480" s="309"/>
    </row>
    <row r="481" spans="1:5">
      <c r="A481" s="322"/>
      <c r="B481" s="323"/>
      <c r="C481" s="327" t="s">
        <v>2405</v>
      </c>
      <c r="D481" s="326" t="s">
        <v>2404</v>
      </c>
      <c r="E481" s="309"/>
    </row>
    <row r="482" spans="1:5">
      <c r="A482" s="322"/>
      <c r="B482" s="323"/>
      <c r="C482" s="321"/>
      <c r="D482" s="319"/>
      <c r="E482" s="309"/>
    </row>
    <row r="483" spans="1:5" ht="25.5">
      <c r="A483" s="322"/>
      <c r="B483" s="321" t="s">
        <v>2403</v>
      </c>
      <c r="C483" s="320"/>
      <c r="D483" s="319" t="s">
        <v>2402</v>
      </c>
      <c r="E483" s="309"/>
    </row>
    <row r="484" spans="1:5">
      <c r="A484" s="322"/>
      <c r="B484" s="323"/>
      <c r="C484" s="327" t="s">
        <v>2401</v>
      </c>
      <c r="D484" s="326" t="s">
        <v>2400</v>
      </c>
      <c r="E484" s="309"/>
    </row>
    <row r="485" spans="1:5">
      <c r="A485" s="322"/>
      <c r="B485" s="323"/>
      <c r="C485" s="327" t="s">
        <v>2399</v>
      </c>
      <c r="D485" s="326" t="s">
        <v>2398</v>
      </c>
      <c r="E485" s="309"/>
    </row>
    <row r="486" spans="1:5">
      <c r="A486" s="322"/>
      <c r="B486" s="323"/>
      <c r="C486" s="321"/>
      <c r="D486" s="319"/>
      <c r="E486" s="309"/>
    </row>
    <row r="487" spans="1:5">
      <c r="A487" s="322"/>
      <c r="B487" s="321" t="s">
        <v>2397</v>
      </c>
      <c r="C487" s="320"/>
      <c r="D487" s="319" t="s">
        <v>2395</v>
      </c>
      <c r="E487" s="309"/>
    </row>
    <row r="488" spans="1:5">
      <c r="A488" s="322"/>
      <c r="B488" s="323"/>
      <c r="C488" s="327" t="s">
        <v>2396</v>
      </c>
      <c r="D488" s="326" t="s">
        <v>2395</v>
      </c>
      <c r="E488" s="309"/>
    </row>
    <row r="489" spans="1:5">
      <c r="A489" s="322"/>
      <c r="B489" s="323"/>
      <c r="C489" s="321"/>
      <c r="D489" s="319"/>
      <c r="E489" s="309"/>
    </row>
    <row r="490" spans="1:5">
      <c r="A490" s="322"/>
      <c r="B490" s="321" t="s">
        <v>2394</v>
      </c>
      <c r="C490" s="320"/>
      <c r="D490" s="319" t="s">
        <v>2393</v>
      </c>
      <c r="E490" s="309"/>
    </row>
    <row r="491" spans="1:5">
      <c r="A491" s="322"/>
      <c r="B491" s="323"/>
      <c r="C491" s="327" t="s">
        <v>2392</v>
      </c>
      <c r="D491" s="326" t="s">
        <v>2391</v>
      </c>
      <c r="E491" s="309"/>
    </row>
    <row r="492" spans="1:5">
      <c r="A492" s="322"/>
      <c r="B492" s="323"/>
      <c r="C492" s="321"/>
      <c r="D492" s="319"/>
      <c r="E492" s="309"/>
    </row>
    <row r="493" spans="1:5">
      <c r="A493" s="322"/>
      <c r="B493" s="321" t="s">
        <v>2390</v>
      </c>
      <c r="C493" s="359"/>
      <c r="D493" s="319" t="s">
        <v>2388</v>
      </c>
      <c r="E493" s="309"/>
    </row>
    <row r="494" spans="1:5">
      <c r="A494" s="322"/>
      <c r="B494" s="323"/>
      <c r="C494" s="327" t="s">
        <v>2389</v>
      </c>
      <c r="D494" s="326" t="s">
        <v>2388</v>
      </c>
      <c r="E494" s="309"/>
    </row>
    <row r="495" spans="1:5">
      <c r="A495" s="322"/>
      <c r="B495" s="323"/>
      <c r="C495" s="321"/>
      <c r="D495" s="319"/>
      <c r="E495" s="309"/>
    </row>
    <row r="496" spans="1:5">
      <c r="A496" s="325">
        <v>27</v>
      </c>
      <c r="B496" s="323"/>
      <c r="C496" s="320"/>
      <c r="D496" s="319" t="s">
        <v>2387</v>
      </c>
      <c r="E496" s="309"/>
    </row>
    <row r="497" spans="1:5">
      <c r="A497" s="322"/>
      <c r="B497" s="323"/>
      <c r="C497" s="321"/>
      <c r="D497" s="319"/>
      <c r="E497" s="309"/>
    </row>
    <row r="498" spans="1:5" ht="25.5">
      <c r="A498" s="322"/>
      <c r="B498" s="321" t="s">
        <v>2386</v>
      </c>
      <c r="C498" s="320"/>
      <c r="D498" s="319" t="s">
        <v>2385</v>
      </c>
      <c r="E498" s="309"/>
    </row>
    <row r="499" spans="1:5">
      <c r="A499" s="322"/>
      <c r="B499" s="323"/>
      <c r="C499" s="327" t="s">
        <v>2384</v>
      </c>
      <c r="D499" s="326" t="s">
        <v>2383</v>
      </c>
      <c r="E499" s="309"/>
    </row>
    <row r="500" spans="1:5">
      <c r="A500" s="322"/>
      <c r="B500" s="323"/>
      <c r="C500" s="327" t="s">
        <v>2382</v>
      </c>
      <c r="D500" s="326" t="s">
        <v>2381</v>
      </c>
      <c r="E500" s="309"/>
    </row>
    <row r="501" spans="1:5">
      <c r="A501" s="322"/>
      <c r="B501" s="323"/>
      <c r="C501" s="321"/>
      <c r="D501" s="319"/>
      <c r="E501" s="309"/>
    </row>
    <row r="502" spans="1:5">
      <c r="A502" s="322"/>
      <c r="B502" s="321" t="s">
        <v>2380</v>
      </c>
      <c r="C502" s="320"/>
      <c r="D502" s="319" t="s">
        <v>2378</v>
      </c>
      <c r="E502" s="309"/>
    </row>
    <row r="503" spans="1:5">
      <c r="A503" s="322"/>
      <c r="B503" s="323"/>
      <c r="C503" s="327" t="s">
        <v>2379</v>
      </c>
      <c r="D503" s="326" t="s">
        <v>2378</v>
      </c>
      <c r="E503" s="309"/>
    </row>
    <row r="504" spans="1:5">
      <c r="A504" s="328"/>
      <c r="B504" s="324"/>
      <c r="C504" s="321"/>
      <c r="D504" s="319"/>
      <c r="E504" s="309"/>
    </row>
    <row r="505" spans="1:5" ht="25.5">
      <c r="A505" s="322"/>
      <c r="B505" s="321" t="s">
        <v>2377</v>
      </c>
      <c r="C505" s="320"/>
      <c r="D505" s="319" t="s">
        <v>2376</v>
      </c>
      <c r="E505" s="309"/>
    </row>
    <row r="506" spans="1:5">
      <c r="A506" s="322"/>
      <c r="B506" s="323"/>
      <c r="C506" s="320" t="s">
        <v>2375</v>
      </c>
      <c r="D506" s="326" t="s">
        <v>2374</v>
      </c>
      <c r="E506" s="309"/>
    </row>
    <row r="507" spans="1:5">
      <c r="A507" s="322"/>
      <c r="B507" s="323"/>
      <c r="C507" s="320" t="s">
        <v>2373</v>
      </c>
      <c r="D507" s="326" t="s">
        <v>2372</v>
      </c>
      <c r="E507" s="309"/>
    </row>
    <row r="508" spans="1:5">
      <c r="A508" s="322"/>
      <c r="B508" s="323"/>
      <c r="C508" s="320" t="s">
        <v>2371</v>
      </c>
      <c r="D508" s="326" t="s">
        <v>2370</v>
      </c>
      <c r="E508" s="309"/>
    </row>
    <row r="509" spans="1:5">
      <c r="A509" s="322"/>
      <c r="B509" s="323"/>
      <c r="C509" s="321"/>
      <c r="D509" s="319"/>
      <c r="E509" s="309"/>
    </row>
    <row r="510" spans="1:5">
      <c r="A510" s="322"/>
      <c r="B510" s="321" t="s">
        <v>2369</v>
      </c>
      <c r="C510" s="320"/>
      <c r="D510" s="319" t="s">
        <v>2368</v>
      </c>
      <c r="E510" s="309"/>
    </row>
    <row r="511" spans="1:5">
      <c r="A511" s="322"/>
      <c r="B511" s="323"/>
      <c r="C511" s="327" t="s">
        <v>2367</v>
      </c>
      <c r="D511" s="326" t="s">
        <v>2366</v>
      </c>
      <c r="E511" s="309"/>
    </row>
    <row r="512" spans="1:5">
      <c r="A512" s="322"/>
      <c r="B512" s="323"/>
      <c r="C512" s="321"/>
      <c r="D512" s="319"/>
      <c r="E512" s="309"/>
    </row>
    <row r="513" spans="1:5">
      <c r="A513" s="322"/>
      <c r="B513" s="321" t="s">
        <v>2365</v>
      </c>
      <c r="C513" s="320"/>
      <c r="D513" s="319" t="s">
        <v>2364</v>
      </c>
      <c r="E513" s="309"/>
    </row>
    <row r="514" spans="1:5">
      <c r="A514" s="322"/>
      <c r="B514" s="323"/>
      <c r="C514" s="327" t="s">
        <v>2363</v>
      </c>
      <c r="D514" s="326" t="s">
        <v>2362</v>
      </c>
      <c r="E514" s="309"/>
    </row>
    <row r="515" spans="1:5">
      <c r="A515" s="322"/>
      <c r="B515" s="323"/>
      <c r="C515" s="327" t="s">
        <v>2361</v>
      </c>
      <c r="D515" s="330" t="s">
        <v>2360</v>
      </c>
      <c r="E515" s="309"/>
    </row>
    <row r="516" spans="1:5">
      <c r="A516" s="322"/>
      <c r="B516" s="323"/>
      <c r="C516" s="321"/>
      <c r="D516" s="319"/>
      <c r="E516" s="309"/>
    </row>
    <row r="517" spans="1:5">
      <c r="A517" s="322"/>
      <c r="B517" s="321" t="s">
        <v>2359</v>
      </c>
      <c r="C517" s="320"/>
      <c r="D517" s="319" t="s">
        <v>2357</v>
      </c>
      <c r="E517" s="309"/>
    </row>
    <row r="518" spans="1:5">
      <c r="A518" s="322"/>
      <c r="B518" s="323"/>
      <c r="C518" s="327" t="s">
        <v>2358</v>
      </c>
      <c r="D518" s="326" t="s">
        <v>2357</v>
      </c>
      <c r="E518" s="309"/>
    </row>
    <row r="519" spans="1:5">
      <c r="A519" s="322"/>
      <c r="B519" s="323"/>
      <c r="C519" s="321"/>
      <c r="D519" s="319"/>
      <c r="E519" s="309"/>
    </row>
    <row r="520" spans="1:5">
      <c r="A520" s="325">
        <v>28</v>
      </c>
      <c r="B520" s="323"/>
      <c r="C520" s="320"/>
      <c r="D520" s="319" t="s">
        <v>2356</v>
      </c>
      <c r="E520" s="309"/>
    </row>
    <row r="521" spans="1:5">
      <c r="A521" s="322"/>
      <c r="B521" s="323"/>
      <c r="C521" s="321"/>
      <c r="D521" s="319"/>
      <c r="E521" s="309"/>
    </row>
    <row r="522" spans="1:5">
      <c r="A522" s="322"/>
      <c r="B522" s="321" t="s">
        <v>2355</v>
      </c>
      <c r="C522" s="320"/>
      <c r="D522" s="319" t="s">
        <v>2354</v>
      </c>
      <c r="E522" s="309"/>
    </row>
    <row r="523" spans="1:5">
      <c r="A523" s="322"/>
      <c r="B523" s="323"/>
      <c r="C523" s="327" t="s">
        <v>2353</v>
      </c>
      <c r="D523" s="326" t="s">
        <v>2352</v>
      </c>
      <c r="E523" s="309"/>
    </row>
    <row r="524" spans="1:5">
      <c r="A524" s="322"/>
      <c r="B524" s="323"/>
      <c r="C524" s="327" t="s">
        <v>2351</v>
      </c>
      <c r="D524" s="326" t="s">
        <v>2350</v>
      </c>
      <c r="E524" s="309"/>
    </row>
    <row r="525" spans="1:5">
      <c r="A525" s="322"/>
      <c r="B525" s="323"/>
      <c r="C525" s="327" t="s">
        <v>2349</v>
      </c>
      <c r="D525" s="326" t="s">
        <v>2348</v>
      </c>
      <c r="E525" s="309"/>
    </row>
    <row r="526" spans="1:5">
      <c r="A526" s="322"/>
      <c r="B526" s="323"/>
      <c r="C526" s="327" t="s">
        <v>2347</v>
      </c>
      <c r="D526" s="326" t="s">
        <v>2346</v>
      </c>
      <c r="E526" s="309"/>
    </row>
    <row r="527" spans="1:5">
      <c r="A527" s="322"/>
      <c r="B527" s="323"/>
      <c r="C527" s="327" t="s">
        <v>2345</v>
      </c>
      <c r="D527" s="326" t="s">
        <v>2344</v>
      </c>
      <c r="E527" s="309"/>
    </row>
    <row r="528" spans="1:5">
      <c r="A528" s="322"/>
      <c r="B528" s="323"/>
      <c r="C528" s="327"/>
      <c r="D528" s="326"/>
      <c r="E528" s="309"/>
    </row>
    <row r="529" spans="1:5">
      <c r="A529" s="322"/>
      <c r="B529" s="321" t="s">
        <v>2343</v>
      </c>
      <c r="C529" s="320"/>
      <c r="D529" s="319" t="s">
        <v>2342</v>
      </c>
      <c r="E529" s="309"/>
    </row>
    <row r="530" spans="1:5">
      <c r="A530" s="322"/>
      <c r="B530" s="323"/>
      <c r="C530" s="327" t="s">
        <v>2341</v>
      </c>
      <c r="D530" s="326" t="s">
        <v>2340</v>
      </c>
      <c r="E530" s="309"/>
    </row>
    <row r="531" spans="1:5">
      <c r="A531" s="322"/>
      <c r="B531" s="323"/>
      <c r="C531" s="327" t="s">
        <v>2339</v>
      </c>
      <c r="D531" s="326" t="s">
        <v>2338</v>
      </c>
      <c r="E531" s="309"/>
    </row>
    <row r="532" spans="1:5">
      <c r="A532" s="322"/>
      <c r="B532" s="323"/>
      <c r="C532" s="327" t="s">
        <v>2337</v>
      </c>
      <c r="D532" s="326" t="s">
        <v>2336</v>
      </c>
      <c r="E532" s="309"/>
    </row>
    <row r="533" spans="1:5">
      <c r="A533" s="322"/>
      <c r="B533" s="323"/>
      <c r="C533" s="327" t="s">
        <v>2335</v>
      </c>
      <c r="D533" s="326" t="s">
        <v>2334</v>
      </c>
      <c r="E533" s="309"/>
    </row>
    <row r="534" spans="1:5">
      <c r="A534" s="328"/>
      <c r="B534" s="324"/>
      <c r="C534" s="327" t="s">
        <v>2333</v>
      </c>
      <c r="D534" s="326" t="s">
        <v>2332</v>
      </c>
      <c r="E534" s="309"/>
    </row>
    <row r="535" spans="1:5">
      <c r="A535" s="322"/>
      <c r="B535" s="323"/>
      <c r="C535" s="327" t="s">
        <v>2331</v>
      </c>
      <c r="D535" s="326" t="s">
        <v>2330</v>
      </c>
      <c r="E535" s="309"/>
    </row>
    <row r="536" spans="1:5">
      <c r="A536" s="322"/>
      <c r="B536" s="323"/>
      <c r="C536" s="327"/>
      <c r="D536" s="326"/>
      <c r="E536" s="309"/>
    </row>
    <row r="537" spans="1:5">
      <c r="A537" s="322"/>
      <c r="B537" s="321" t="s">
        <v>2329</v>
      </c>
      <c r="C537" s="320"/>
      <c r="D537" s="319" t="s">
        <v>2327</v>
      </c>
      <c r="E537" s="309"/>
    </row>
    <row r="538" spans="1:5">
      <c r="A538" s="322"/>
      <c r="B538" s="323"/>
      <c r="C538" s="327" t="s">
        <v>2328</v>
      </c>
      <c r="D538" s="326" t="s">
        <v>2327</v>
      </c>
      <c r="E538" s="309"/>
    </row>
    <row r="539" spans="1:5">
      <c r="A539" s="328"/>
      <c r="B539" s="324"/>
      <c r="C539" s="327"/>
      <c r="D539" s="326"/>
      <c r="E539" s="309"/>
    </row>
    <row r="540" spans="1:5">
      <c r="A540" s="322"/>
      <c r="B540" s="321" t="s">
        <v>2326</v>
      </c>
      <c r="C540" s="320"/>
      <c r="D540" s="319" t="s">
        <v>2325</v>
      </c>
      <c r="E540" s="309"/>
    </row>
    <row r="541" spans="1:5">
      <c r="A541" s="322"/>
      <c r="B541" s="323"/>
      <c r="C541" s="327" t="s">
        <v>2324</v>
      </c>
      <c r="D541" s="326" t="s">
        <v>2323</v>
      </c>
      <c r="E541" s="309"/>
    </row>
    <row r="542" spans="1:5">
      <c r="A542" s="322"/>
      <c r="B542" s="323"/>
      <c r="C542" s="327" t="s">
        <v>2322</v>
      </c>
      <c r="D542" s="358" t="s">
        <v>2321</v>
      </c>
      <c r="E542" s="309"/>
    </row>
    <row r="543" spans="1:5">
      <c r="A543" s="328"/>
      <c r="B543" s="324"/>
      <c r="C543" s="340"/>
      <c r="D543" s="339"/>
      <c r="E543" s="309"/>
    </row>
    <row r="544" spans="1:5">
      <c r="A544" s="322"/>
      <c r="B544" s="321" t="s">
        <v>2320</v>
      </c>
      <c r="C544" s="320"/>
      <c r="D544" s="319" t="s">
        <v>2319</v>
      </c>
      <c r="E544" s="309"/>
    </row>
    <row r="545" spans="1:5">
      <c r="A545" s="322"/>
      <c r="B545" s="323"/>
      <c r="C545" s="327" t="s">
        <v>2318</v>
      </c>
      <c r="D545" s="326" t="s">
        <v>2317</v>
      </c>
      <c r="E545" s="309"/>
    </row>
    <row r="546" spans="1:5">
      <c r="A546" s="322"/>
      <c r="B546" s="323"/>
      <c r="C546" s="327" t="s">
        <v>2316</v>
      </c>
      <c r="D546" s="326" t="s">
        <v>2315</v>
      </c>
      <c r="E546" s="309"/>
    </row>
    <row r="547" spans="1:5">
      <c r="A547" s="322"/>
      <c r="B547" s="323"/>
      <c r="C547" s="327" t="s">
        <v>2314</v>
      </c>
      <c r="D547" s="326" t="s">
        <v>2313</v>
      </c>
      <c r="E547" s="309"/>
    </row>
    <row r="548" spans="1:5">
      <c r="A548" s="322"/>
      <c r="B548" s="323"/>
      <c r="C548" s="327" t="s">
        <v>2312</v>
      </c>
      <c r="D548" s="326" t="s">
        <v>2311</v>
      </c>
      <c r="E548" s="309"/>
    </row>
    <row r="549" spans="1:5">
      <c r="A549" s="322"/>
      <c r="B549" s="323"/>
      <c r="C549" s="327" t="s">
        <v>2310</v>
      </c>
      <c r="D549" s="326" t="s">
        <v>2309</v>
      </c>
      <c r="E549" s="309"/>
    </row>
    <row r="550" spans="1:5">
      <c r="A550" s="322"/>
      <c r="B550" s="323"/>
      <c r="C550" s="327" t="s">
        <v>2308</v>
      </c>
      <c r="D550" s="326" t="s">
        <v>2307</v>
      </c>
      <c r="E550" s="309"/>
    </row>
    <row r="551" spans="1:5">
      <c r="A551" s="322"/>
      <c r="B551" s="323"/>
      <c r="C551" s="327" t="s">
        <v>2306</v>
      </c>
      <c r="D551" s="326" t="s">
        <v>2305</v>
      </c>
      <c r="E551" s="309"/>
    </row>
    <row r="552" spans="1:5">
      <c r="A552" s="322"/>
      <c r="B552" s="323"/>
      <c r="C552" s="327"/>
      <c r="D552" s="339"/>
      <c r="E552" s="309"/>
    </row>
    <row r="553" spans="1:5">
      <c r="A553" s="325">
        <v>29</v>
      </c>
      <c r="B553" s="323"/>
      <c r="C553" s="320"/>
      <c r="D553" s="337" t="s">
        <v>2304</v>
      </c>
      <c r="E553" s="309"/>
    </row>
    <row r="554" spans="1:5">
      <c r="A554" s="322"/>
      <c r="B554" s="323"/>
      <c r="C554" s="321"/>
      <c r="D554" s="319"/>
      <c r="E554" s="309"/>
    </row>
    <row r="555" spans="1:5">
      <c r="A555" s="322"/>
      <c r="B555" s="321" t="s">
        <v>2303</v>
      </c>
      <c r="C555" s="320"/>
      <c r="D555" s="319" t="s">
        <v>2301</v>
      </c>
      <c r="E555" s="309"/>
    </row>
    <row r="556" spans="1:5">
      <c r="A556" s="322"/>
      <c r="B556" s="323"/>
      <c r="C556" s="327" t="s">
        <v>2302</v>
      </c>
      <c r="D556" s="326" t="s">
        <v>2301</v>
      </c>
      <c r="E556" s="309"/>
    </row>
    <row r="557" spans="1:5">
      <c r="A557" s="322"/>
      <c r="B557" s="323"/>
      <c r="C557" s="321"/>
      <c r="D557" s="319"/>
      <c r="E557" s="309"/>
    </row>
    <row r="558" spans="1:5">
      <c r="A558" s="322"/>
      <c r="B558" s="321" t="s">
        <v>2300</v>
      </c>
      <c r="C558" s="320"/>
      <c r="D558" s="319" t="s">
        <v>2299</v>
      </c>
      <c r="E558" s="309"/>
    </row>
    <row r="559" spans="1:5">
      <c r="A559" s="322"/>
      <c r="B559" s="323"/>
      <c r="C559" s="327" t="s">
        <v>2298</v>
      </c>
      <c r="D559" s="326" t="s">
        <v>2297</v>
      </c>
      <c r="E559" s="309"/>
    </row>
    <row r="560" spans="1:5">
      <c r="A560" s="322"/>
      <c r="B560" s="323"/>
      <c r="C560" s="321"/>
      <c r="D560" s="319"/>
      <c r="E560" s="309"/>
    </row>
    <row r="561" spans="1:5">
      <c r="A561" s="322"/>
      <c r="B561" s="321" t="s">
        <v>2296</v>
      </c>
      <c r="C561" s="320"/>
      <c r="D561" s="319" t="s">
        <v>2295</v>
      </c>
      <c r="E561" s="309"/>
    </row>
    <row r="562" spans="1:5">
      <c r="A562" s="322"/>
      <c r="B562" s="323"/>
      <c r="C562" s="327" t="s">
        <v>2294</v>
      </c>
      <c r="D562" s="326" t="s">
        <v>2293</v>
      </c>
      <c r="E562" s="309"/>
    </row>
    <row r="563" spans="1:5">
      <c r="A563" s="322"/>
      <c r="B563" s="323"/>
      <c r="C563" s="327" t="s">
        <v>2292</v>
      </c>
      <c r="D563" s="330" t="s">
        <v>2291</v>
      </c>
      <c r="E563" s="309"/>
    </row>
    <row r="564" spans="1:5">
      <c r="A564" s="322"/>
      <c r="B564" s="323"/>
      <c r="C564" s="321"/>
      <c r="D564" s="319"/>
      <c r="E564" s="309"/>
    </row>
    <row r="565" spans="1:5">
      <c r="A565" s="325">
        <v>30</v>
      </c>
      <c r="B565" s="323"/>
      <c r="C565" s="320"/>
      <c r="D565" s="319" t="s">
        <v>2290</v>
      </c>
      <c r="E565" s="309"/>
    </row>
    <row r="566" spans="1:5">
      <c r="A566" s="322"/>
      <c r="B566" s="323"/>
      <c r="C566" s="321"/>
      <c r="D566" s="319"/>
      <c r="E566" s="309"/>
    </row>
    <row r="567" spans="1:5">
      <c r="A567" s="322"/>
      <c r="B567" s="321" t="s">
        <v>2289</v>
      </c>
      <c r="C567" s="320"/>
      <c r="D567" s="319" t="s">
        <v>2288</v>
      </c>
      <c r="E567" s="309"/>
    </row>
    <row r="568" spans="1:5">
      <c r="A568" s="322"/>
      <c r="B568" s="323"/>
      <c r="C568" s="327" t="s">
        <v>2287</v>
      </c>
      <c r="D568" s="326" t="s">
        <v>2286</v>
      </c>
      <c r="E568" s="309"/>
    </row>
    <row r="569" spans="1:5">
      <c r="A569" s="322"/>
      <c r="B569" s="323"/>
      <c r="C569" s="327" t="s">
        <v>2285</v>
      </c>
      <c r="D569" s="326" t="s">
        <v>2284</v>
      </c>
      <c r="E569" s="309"/>
    </row>
    <row r="570" spans="1:5">
      <c r="A570" s="322"/>
      <c r="B570" s="323"/>
      <c r="C570" s="321"/>
      <c r="D570" s="319"/>
      <c r="E570" s="309"/>
    </row>
    <row r="571" spans="1:5">
      <c r="A571" s="322"/>
      <c r="B571" s="321" t="s">
        <v>2283</v>
      </c>
      <c r="C571" s="320"/>
      <c r="D571" s="337" t="s">
        <v>2281</v>
      </c>
      <c r="E571" s="309"/>
    </row>
    <row r="572" spans="1:5">
      <c r="A572" s="322"/>
      <c r="B572" s="323"/>
      <c r="C572" s="327" t="s">
        <v>2282</v>
      </c>
      <c r="D572" s="330" t="s">
        <v>2281</v>
      </c>
      <c r="E572" s="309"/>
    </row>
    <row r="573" spans="1:5">
      <c r="A573" s="322"/>
      <c r="B573" s="323"/>
      <c r="C573" s="321"/>
      <c r="D573" s="319"/>
      <c r="E573" s="309"/>
    </row>
    <row r="574" spans="1:5">
      <c r="A574" s="322"/>
      <c r="B574" s="321" t="s">
        <v>2280</v>
      </c>
      <c r="C574" s="320"/>
      <c r="D574" s="319" t="s">
        <v>2278</v>
      </c>
      <c r="E574" s="309"/>
    </row>
    <row r="575" spans="1:5">
      <c r="A575" s="322"/>
      <c r="B575" s="323"/>
      <c r="C575" s="327" t="s">
        <v>2279</v>
      </c>
      <c r="D575" s="326" t="s">
        <v>2278</v>
      </c>
      <c r="E575" s="309"/>
    </row>
    <row r="576" spans="1:5">
      <c r="A576" s="322"/>
      <c r="B576" s="323"/>
      <c r="C576" s="327"/>
      <c r="D576" s="330"/>
      <c r="E576" s="309"/>
    </row>
    <row r="577" spans="1:5">
      <c r="A577" s="322"/>
      <c r="B577" s="321" t="s">
        <v>2277</v>
      </c>
      <c r="C577" s="320"/>
      <c r="D577" s="319" t="s">
        <v>2275</v>
      </c>
      <c r="E577" s="309"/>
    </row>
    <row r="578" spans="1:5">
      <c r="A578" s="322"/>
      <c r="B578" s="323"/>
      <c r="C578" s="327" t="s">
        <v>2276</v>
      </c>
      <c r="D578" s="326" t="s">
        <v>2275</v>
      </c>
      <c r="E578" s="309"/>
    </row>
    <row r="579" spans="1:5">
      <c r="A579" s="322"/>
      <c r="B579" s="323"/>
      <c r="C579" s="321"/>
      <c r="D579" s="319"/>
      <c r="E579" s="309"/>
    </row>
    <row r="580" spans="1:5">
      <c r="A580" s="322"/>
      <c r="B580" s="321" t="s">
        <v>2274</v>
      </c>
      <c r="C580" s="320"/>
      <c r="D580" s="319" t="s">
        <v>2273</v>
      </c>
      <c r="E580" s="309"/>
    </row>
    <row r="581" spans="1:5">
      <c r="A581" s="322"/>
      <c r="B581" s="323"/>
      <c r="C581" s="327" t="s">
        <v>2272</v>
      </c>
      <c r="D581" s="326" t="s">
        <v>2271</v>
      </c>
      <c r="E581" s="309"/>
    </row>
    <row r="582" spans="1:5">
      <c r="A582" s="322"/>
      <c r="B582" s="323"/>
      <c r="C582" s="327" t="s">
        <v>2270</v>
      </c>
      <c r="D582" s="326" t="s">
        <v>2269</v>
      </c>
      <c r="E582" s="309"/>
    </row>
    <row r="583" spans="1:5">
      <c r="A583" s="322"/>
      <c r="B583" s="323"/>
      <c r="C583" s="327" t="s">
        <v>2268</v>
      </c>
      <c r="D583" s="326" t="s">
        <v>2267</v>
      </c>
      <c r="E583" s="309"/>
    </row>
    <row r="584" spans="1:5">
      <c r="A584" s="322"/>
      <c r="B584" s="323"/>
      <c r="C584" s="321"/>
      <c r="D584" s="319"/>
      <c r="E584" s="309"/>
    </row>
    <row r="585" spans="1:5">
      <c r="A585" s="325">
        <v>31</v>
      </c>
      <c r="B585" s="323"/>
      <c r="C585" s="320"/>
      <c r="D585" s="319" t="s">
        <v>2265</v>
      </c>
      <c r="E585" s="309"/>
    </row>
    <row r="586" spans="1:5">
      <c r="A586" s="322"/>
      <c r="B586" s="323"/>
      <c r="C586" s="321"/>
      <c r="D586" s="319"/>
      <c r="E586" s="309"/>
    </row>
    <row r="587" spans="1:5">
      <c r="A587" s="353"/>
      <c r="B587" s="321" t="s">
        <v>2266</v>
      </c>
      <c r="C587" s="352"/>
      <c r="D587" s="319" t="s">
        <v>2265</v>
      </c>
      <c r="E587" s="309"/>
    </row>
    <row r="588" spans="1:5">
      <c r="A588" s="322"/>
      <c r="B588" s="323"/>
      <c r="C588" s="327" t="s">
        <v>2264</v>
      </c>
      <c r="D588" s="326" t="s">
        <v>2263</v>
      </c>
      <c r="E588" s="309"/>
    </row>
    <row r="589" spans="1:5">
      <c r="A589" s="322"/>
      <c r="B589" s="323"/>
      <c r="C589" s="327" t="s">
        <v>2262</v>
      </c>
      <c r="D589" s="326" t="s">
        <v>2261</v>
      </c>
      <c r="E589" s="309"/>
    </row>
    <row r="590" spans="1:5">
      <c r="A590" s="322"/>
      <c r="B590" s="323"/>
      <c r="C590" s="327" t="s">
        <v>2260</v>
      </c>
      <c r="D590" s="326" t="s">
        <v>2259</v>
      </c>
      <c r="E590" s="309"/>
    </row>
    <row r="591" spans="1:5">
      <c r="A591" s="322"/>
      <c r="B591" s="323"/>
      <c r="C591" s="327" t="s">
        <v>2258</v>
      </c>
      <c r="D591" s="326" t="s">
        <v>2257</v>
      </c>
      <c r="E591" s="309"/>
    </row>
    <row r="592" spans="1:5">
      <c r="A592" s="322"/>
      <c r="B592" s="323"/>
      <c r="C592" s="327"/>
      <c r="D592" s="326"/>
      <c r="E592" s="309"/>
    </row>
    <row r="593" spans="1:5">
      <c r="A593" s="325">
        <v>32</v>
      </c>
      <c r="B593" s="323"/>
      <c r="C593" s="320"/>
      <c r="D593" s="319" t="s">
        <v>2256</v>
      </c>
      <c r="E593" s="309"/>
    </row>
    <row r="594" spans="1:5">
      <c r="A594" s="322"/>
      <c r="B594" s="323"/>
      <c r="C594" s="321"/>
      <c r="D594" s="319"/>
      <c r="E594" s="309"/>
    </row>
    <row r="595" spans="1:5">
      <c r="A595" s="322"/>
      <c r="B595" s="321" t="s">
        <v>2255</v>
      </c>
      <c r="C595" s="320"/>
      <c r="D595" s="319" t="s">
        <v>2254</v>
      </c>
      <c r="E595" s="309"/>
    </row>
    <row r="596" spans="1:5">
      <c r="A596" s="322"/>
      <c r="B596" s="323"/>
      <c r="C596" s="327" t="s">
        <v>2253</v>
      </c>
      <c r="D596" s="326" t="s">
        <v>2252</v>
      </c>
      <c r="E596" s="309"/>
    </row>
    <row r="597" spans="1:5">
      <c r="A597" s="322"/>
      <c r="B597" s="323"/>
      <c r="C597" s="327" t="s">
        <v>2251</v>
      </c>
      <c r="D597" s="326" t="s">
        <v>2250</v>
      </c>
      <c r="E597" s="309"/>
    </row>
    <row r="598" spans="1:5">
      <c r="A598" s="322"/>
      <c r="B598" s="323"/>
      <c r="C598" s="327" t="s">
        <v>2249</v>
      </c>
      <c r="D598" s="326" t="s">
        <v>2248</v>
      </c>
      <c r="E598" s="309"/>
    </row>
    <row r="599" spans="1:5">
      <c r="A599" s="322"/>
      <c r="B599" s="323"/>
      <c r="C599" s="321"/>
      <c r="D599" s="319"/>
      <c r="E599" s="309"/>
    </row>
    <row r="600" spans="1:5">
      <c r="A600" s="322"/>
      <c r="B600" s="321" t="s">
        <v>2247</v>
      </c>
      <c r="C600" s="320"/>
      <c r="D600" s="319" t="s">
        <v>2245</v>
      </c>
      <c r="E600" s="309"/>
    </row>
    <row r="601" spans="1:5">
      <c r="A601" s="322"/>
      <c r="B601" s="323"/>
      <c r="C601" s="327" t="s">
        <v>2246</v>
      </c>
      <c r="D601" s="326" t="s">
        <v>2245</v>
      </c>
      <c r="E601" s="309"/>
    </row>
    <row r="602" spans="1:5">
      <c r="A602" s="322"/>
      <c r="B602" s="323"/>
      <c r="C602" s="321"/>
      <c r="D602" s="319"/>
      <c r="E602" s="309"/>
    </row>
    <row r="603" spans="1:5">
      <c r="A603" s="322"/>
      <c r="B603" s="321" t="s">
        <v>2244</v>
      </c>
      <c r="C603" s="320"/>
      <c r="D603" s="319" t="s">
        <v>2242</v>
      </c>
      <c r="E603" s="309"/>
    </row>
    <row r="604" spans="1:5">
      <c r="A604" s="322"/>
      <c r="B604" s="323"/>
      <c r="C604" s="327" t="s">
        <v>2243</v>
      </c>
      <c r="D604" s="326" t="s">
        <v>2242</v>
      </c>
      <c r="E604" s="309"/>
    </row>
    <row r="605" spans="1:5">
      <c r="A605" s="322"/>
      <c r="B605" s="323"/>
      <c r="C605" s="321"/>
      <c r="D605" s="319"/>
      <c r="E605" s="309"/>
    </row>
    <row r="606" spans="1:5">
      <c r="A606" s="322"/>
      <c r="B606" s="321" t="s">
        <v>2241</v>
      </c>
      <c r="C606" s="320"/>
      <c r="D606" s="319" t="s">
        <v>2239</v>
      </c>
      <c r="E606" s="309"/>
    </row>
    <row r="607" spans="1:5">
      <c r="A607" s="322"/>
      <c r="B607" s="323"/>
      <c r="C607" s="327" t="s">
        <v>2240</v>
      </c>
      <c r="D607" s="326" t="s">
        <v>2239</v>
      </c>
      <c r="E607" s="309"/>
    </row>
    <row r="608" spans="1:5">
      <c r="A608" s="322"/>
      <c r="B608" s="323"/>
      <c r="C608" s="321"/>
      <c r="D608" s="319"/>
      <c r="E608" s="309"/>
    </row>
    <row r="609" spans="1:5">
      <c r="A609" s="322"/>
      <c r="B609" s="321" t="s">
        <v>2238</v>
      </c>
      <c r="C609" s="320"/>
      <c r="D609" s="319" t="s">
        <v>2236</v>
      </c>
      <c r="E609" s="309"/>
    </row>
    <row r="610" spans="1:5">
      <c r="A610" s="322"/>
      <c r="B610" s="323"/>
      <c r="C610" s="327" t="s">
        <v>2237</v>
      </c>
      <c r="D610" s="326" t="s">
        <v>2236</v>
      </c>
      <c r="E610" s="309"/>
    </row>
    <row r="611" spans="1:5">
      <c r="A611" s="322"/>
      <c r="B611" s="323"/>
      <c r="C611" s="321"/>
      <c r="D611" s="319"/>
      <c r="E611" s="309"/>
    </row>
    <row r="612" spans="1:5">
      <c r="A612" s="322"/>
      <c r="B612" s="321" t="s">
        <v>2235</v>
      </c>
      <c r="C612" s="320"/>
      <c r="D612" s="319" t="s">
        <v>2234</v>
      </c>
      <c r="E612" s="309"/>
    </row>
    <row r="613" spans="1:5">
      <c r="A613" s="322"/>
      <c r="B613" s="323"/>
      <c r="C613" s="327" t="s">
        <v>2233</v>
      </c>
      <c r="D613" s="326" t="s">
        <v>2232</v>
      </c>
      <c r="E613" s="309"/>
    </row>
    <row r="614" spans="1:5">
      <c r="A614" s="322"/>
      <c r="B614" s="323"/>
      <c r="C614" s="327" t="s">
        <v>2231</v>
      </c>
      <c r="D614" s="326" t="s">
        <v>2230</v>
      </c>
      <c r="E614" s="309"/>
    </row>
    <row r="615" spans="1:5">
      <c r="A615" s="322"/>
      <c r="B615" s="323"/>
      <c r="C615" s="327"/>
      <c r="D615" s="326"/>
      <c r="E615" s="309"/>
    </row>
    <row r="616" spans="1:5">
      <c r="A616" s="325">
        <v>33</v>
      </c>
      <c r="B616" s="323"/>
      <c r="C616" s="320"/>
      <c r="D616" s="319" t="s">
        <v>2229</v>
      </c>
      <c r="E616" s="309"/>
    </row>
    <row r="617" spans="1:5">
      <c r="A617" s="322"/>
      <c r="B617" s="323"/>
      <c r="C617" s="321"/>
      <c r="D617" s="319"/>
      <c r="E617" s="309"/>
    </row>
    <row r="618" spans="1:5">
      <c r="A618" s="322"/>
      <c r="B618" s="321" t="s">
        <v>2228</v>
      </c>
      <c r="C618" s="320"/>
      <c r="D618" s="337" t="s">
        <v>2227</v>
      </c>
      <c r="E618" s="309"/>
    </row>
    <row r="619" spans="1:5">
      <c r="A619" s="322"/>
      <c r="B619" s="323"/>
      <c r="C619" s="327" t="s">
        <v>2226</v>
      </c>
      <c r="D619" s="326" t="s">
        <v>2225</v>
      </c>
      <c r="E619" s="309"/>
    </row>
    <row r="620" spans="1:5">
      <c r="A620" s="322"/>
      <c r="B620" s="323"/>
      <c r="C620" s="327" t="s">
        <v>2224</v>
      </c>
      <c r="D620" s="326" t="s">
        <v>2223</v>
      </c>
      <c r="E620" s="309"/>
    </row>
    <row r="621" spans="1:5">
      <c r="A621" s="322"/>
      <c r="B621" s="323"/>
      <c r="C621" s="327" t="s">
        <v>2222</v>
      </c>
      <c r="D621" s="326" t="s">
        <v>2221</v>
      </c>
      <c r="E621" s="309"/>
    </row>
    <row r="622" spans="1:5">
      <c r="A622" s="322"/>
      <c r="B622" s="323"/>
      <c r="C622" s="327" t="s">
        <v>2220</v>
      </c>
      <c r="D622" s="326" t="s">
        <v>2219</v>
      </c>
      <c r="E622" s="309"/>
    </row>
    <row r="623" spans="1:5">
      <c r="A623" s="322"/>
      <c r="B623" s="323"/>
      <c r="C623" s="327" t="s">
        <v>2218</v>
      </c>
      <c r="D623" s="326" t="s">
        <v>2217</v>
      </c>
      <c r="E623" s="309"/>
    </row>
    <row r="624" spans="1:5">
      <c r="A624" s="322"/>
      <c r="B624" s="323"/>
      <c r="C624" s="327" t="s">
        <v>2216</v>
      </c>
      <c r="D624" s="326" t="s">
        <v>2215</v>
      </c>
      <c r="E624" s="309"/>
    </row>
    <row r="625" spans="1:5">
      <c r="A625" s="322"/>
      <c r="B625" s="323"/>
      <c r="C625" s="327" t="s">
        <v>2214</v>
      </c>
      <c r="D625" s="326" t="s">
        <v>2213</v>
      </c>
      <c r="E625" s="309"/>
    </row>
    <row r="626" spans="1:5" ht="12.75" customHeight="1">
      <c r="A626" s="335"/>
      <c r="B626" s="333"/>
      <c r="C626" s="327" t="s">
        <v>2212</v>
      </c>
      <c r="D626" s="326" t="s">
        <v>2211</v>
      </c>
      <c r="E626" s="309"/>
    </row>
    <row r="627" spans="1:5" ht="25.5">
      <c r="A627" s="335"/>
      <c r="B627" s="333"/>
      <c r="C627" s="327" t="s">
        <v>2210</v>
      </c>
      <c r="D627" s="326" t="s">
        <v>2209</v>
      </c>
      <c r="E627" s="309"/>
    </row>
    <row r="628" spans="1:5">
      <c r="A628" s="322"/>
      <c r="B628" s="323"/>
      <c r="C628" s="327" t="s">
        <v>2208</v>
      </c>
      <c r="D628" s="326" t="s">
        <v>2207</v>
      </c>
      <c r="E628" s="309"/>
    </row>
    <row r="629" spans="1:5">
      <c r="A629" s="322"/>
      <c r="B629" s="323"/>
      <c r="C629" s="321"/>
      <c r="D629" s="319"/>
      <c r="E629" s="309"/>
    </row>
    <row r="630" spans="1:5">
      <c r="A630" s="322"/>
      <c r="B630" s="321" t="s">
        <v>2206</v>
      </c>
      <c r="C630" s="320"/>
      <c r="D630" s="319" t="s">
        <v>2204</v>
      </c>
      <c r="E630" s="309"/>
    </row>
    <row r="631" spans="1:5">
      <c r="A631" s="322"/>
      <c r="B631" s="323"/>
      <c r="C631" s="327" t="s">
        <v>2205</v>
      </c>
      <c r="D631" s="326" t="s">
        <v>2204</v>
      </c>
      <c r="E631" s="309"/>
    </row>
    <row r="632" spans="1:5">
      <c r="A632" s="322"/>
      <c r="B632" s="323"/>
      <c r="C632" s="321"/>
      <c r="D632" s="319"/>
      <c r="E632" s="309"/>
    </row>
    <row r="633" spans="1:5">
      <c r="A633" s="322"/>
      <c r="B633" s="323"/>
      <c r="C633" s="321"/>
      <c r="D633" s="319"/>
      <c r="E633" s="309"/>
    </row>
    <row r="634" spans="1:5" ht="25.5">
      <c r="A634" s="322"/>
      <c r="B634" s="323"/>
      <c r="C634" s="321"/>
      <c r="D634" s="319" t="s">
        <v>316</v>
      </c>
      <c r="E634" s="309"/>
    </row>
    <row r="635" spans="1:5">
      <c r="A635" s="322"/>
      <c r="B635" s="323"/>
      <c r="C635" s="327"/>
      <c r="D635" s="326"/>
      <c r="E635" s="309"/>
    </row>
    <row r="636" spans="1:5">
      <c r="A636" s="325">
        <v>35</v>
      </c>
      <c r="B636" s="323"/>
      <c r="C636" s="320"/>
      <c r="D636" s="319" t="s">
        <v>2203</v>
      </c>
      <c r="E636" s="309"/>
    </row>
    <row r="637" spans="1:5">
      <c r="A637" s="322"/>
      <c r="B637" s="323"/>
      <c r="C637" s="321"/>
      <c r="D637" s="319"/>
      <c r="E637" s="309"/>
    </row>
    <row r="638" spans="1:5" ht="12.75" customHeight="1">
      <c r="A638" s="322"/>
      <c r="B638" s="323" t="s">
        <v>2202</v>
      </c>
      <c r="C638" s="320"/>
      <c r="D638" s="319" t="s">
        <v>2201</v>
      </c>
      <c r="E638" s="309"/>
    </row>
    <row r="639" spans="1:5" ht="12.75" customHeight="1">
      <c r="A639" s="322"/>
      <c r="B639" s="329"/>
      <c r="C639" s="327" t="s">
        <v>2200</v>
      </c>
      <c r="D639" s="326" t="s">
        <v>2199</v>
      </c>
      <c r="E639" s="309"/>
    </row>
    <row r="640" spans="1:5" ht="12.75" customHeight="1">
      <c r="A640" s="322"/>
      <c r="B640" s="323"/>
      <c r="C640" s="327" t="s">
        <v>2198</v>
      </c>
      <c r="D640" s="326" t="s">
        <v>2197</v>
      </c>
      <c r="E640" s="309"/>
    </row>
    <row r="641" spans="1:5">
      <c r="A641" s="322"/>
      <c r="B641" s="323"/>
      <c r="C641" s="327" t="s">
        <v>2196</v>
      </c>
      <c r="D641" s="326" t="s">
        <v>2195</v>
      </c>
      <c r="E641" s="309"/>
    </row>
    <row r="642" spans="1:5">
      <c r="A642" s="322"/>
      <c r="B642" s="323"/>
      <c r="C642" s="327" t="s">
        <v>2194</v>
      </c>
      <c r="D642" s="326" t="s">
        <v>2193</v>
      </c>
      <c r="E642" s="309"/>
    </row>
    <row r="643" spans="1:5">
      <c r="A643" s="322"/>
      <c r="B643" s="323"/>
      <c r="C643" s="321"/>
      <c r="D643" s="319"/>
      <c r="E643" s="309"/>
    </row>
    <row r="644" spans="1:5">
      <c r="A644" s="322"/>
      <c r="B644" s="321" t="s">
        <v>2192</v>
      </c>
      <c r="C644" s="320"/>
      <c r="D644" s="319" t="s">
        <v>2191</v>
      </c>
      <c r="E644" s="309"/>
    </row>
    <row r="645" spans="1:5">
      <c r="A645" s="322"/>
      <c r="B645" s="323"/>
      <c r="C645" s="327" t="s">
        <v>2190</v>
      </c>
      <c r="D645" s="326" t="s">
        <v>2189</v>
      </c>
      <c r="E645" s="309"/>
    </row>
    <row r="646" spans="1:5">
      <c r="A646" s="322"/>
      <c r="B646" s="323"/>
      <c r="C646" s="327" t="s">
        <v>2188</v>
      </c>
      <c r="D646" s="326" t="s">
        <v>2187</v>
      </c>
      <c r="E646" s="309"/>
    </row>
    <row r="647" spans="1:5">
      <c r="A647" s="322"/>
      <c r="B647" s="323"/>
      <c r="C647" s="327" t="s">
        <v>2186</v>
      </c>
      <c r="D647" s="326" t="s">
        <v>2185</v>
      </c>
      <c r="E647" s="309"/>
    </row>
    <row r="648" spans="1:5">
      <c r="A648" s="322"/>
      <c r="B648" s="323"/>
      <c r="C648" s="321"/>
      <c r="D648" s="319"/>
      <c r="E648" s="309"/>
    </row>
    <row r="649" spans="1:5">
      <c r="A649" s="322"/>
      <c r="B649" s="321" t="s">
        <v>2184</v>
      </c>
      <c r="C649" s="320"/>
      <c r="D649" s="319" t="s">
        <v>2183</v>
      </c>
      <c r="E649" s="309"/>
    </row>
    <row r="650" spans="1:5" ht="12.75" customHeight="1">
      <c r="A650" s="322"/>
      <c r="B650" s="323"/>
      <c r="C650" s="327" t="s">
        <v>2182</v>
      </c>
      <c r="D650" s="330" t="s">
        <v>2181</v>
      </c>
      <c r="E650" s="309"/>
    </row>
    <row r="651" spans="1:5" ht="12.75" customHeight="1">
      <c r="A651" s="335"/>
      <c r="B651" s="333"/>
      <c r="C651" s="327" t="s">
        <v>2180</v>
      </c>
      <c r="D651" s="330" t="s">
        <v>2179</v>
      </c>
      <c r="E651" s="309"/>
    </row>
    <row r="652" spans="1:5" ht="12.75" customHeight="1">
      <c r="A652" s="335"/>
      <c r="B652" s="333"/>
      <c r="C652" s="327" t="s">
        <v>2178</v>
      </c>
      <c r="D652" s="330" t="s">
        <v>2177</v>
      </c>
      <c r="E652" s="309"/>
    </row>
    <row r="653" spans="1:5" ht="12.75" customHeight="1">
      <c r="A653" s="335"/>
      <c r="B653" s="333"/>
      <c r="C653" s="338" t="s">
        <v>2176</v>
      </c>
      <c r="D653" s="330" t="s">
        <v>2175</v>
      </c>
      <c r="E653" s="309"/>
    </row>
    <row r="654" spans="1:5" ht="12.75" customHeight="1">
      <c r="A654" s="335"/>
      <c r="B654" s="333"/>
      <c r="C654" s="338" t="s">
        <v>2174</v>
      </c>
      <c r="D654" s="330" t="s">
        <v>2173</v>
      </c>
      <c r="E654" s="309"/>
    </row>
    <row r="655" spans="1:5" ht="12.75" customHeight="1">
      <c r="A655" s="335"/>
      <c r="B655" s="333"/>
      <c r="C655" s="327" t="s">
        <v>2172</v>
      </c>
      <c r="D655" s="330" t="s">
        <v>2171</v>
      </c>
      <c r="E655" s="309"/>
    </row>
    <row r="656" spans="1:5" ht="12.75" customHeight="1">
      <c r="A656" s="335"/>
      <c r="B656" s="333"/>
      <c r="C656" s="327" t="s">
        <v>2170</v>
      </c>
      <c r="D656" s="330" t="s">
        <v>2169</v>
      </c>
      <c r="E656" s="309"/>
    </row>
    <row r="657" spans="1:5" ht="12.75" customHeight="1">
      <c r="A657" s="322"/>
      <c r="B657" s="323"/>
      <c r="C657" s="338" t="s">
        <v>2168</v>
      </c>
      <c r="D657" s="330" t="s">
        <v>2167</v>
      </c>
      <c r="E657" s="309"/>
    </row>
    <row r="658" spans="1:5" ht="12.75" customHeight="1">
      <c r="A658" s="335"/>
      <c r="B658" s="333"/>
      <c r="C658" s="329"/>
      <c r="D658" s="331"/>
      <c r="E658" s="309"/>
    </row>
    <row r="659" spans="1:5" ht="12.75" customHeight="1">
      <c r="A659" s="322"/>
      <c r="B659" s="323"/>
      <c r="C659" s="321" t="s">
        <v>1790</v>
      </c>
      <c r="D659" s="319"/>
      <c r="E659" s="309"/>
    </row>
    <row r="660" spans="1:5" ht="25.5">
      <c r="A660" s="322"/>
      <c r="B660" s="323"/>
      <c r="C660" s="321"/>
      <c r="D660" s="319" t="s">
        <v>2166</v>
      </c>
      <c r="E660" s="309"/>
    </row>
    <row r="661" spans="1:5">
      <c r="A661" s="322"/>
      <c r="B661" s="323"/>
      <c r="C661" s="327"/>
      <c r="D661" s="326"/>
      <c r="E661" s="309"/>
    </row>
    <row r="662" spans="1:5">
      <c r="A662" s="325">
        <v>36</v>
      </c>
      <c r="B662" s="323"/>
      <c r="C662" s="320"/>
      <c r="D662" s="319" t="s">
        <v>2163</v>
      </c>
      <c r="E662" s="309"/>
    </row>
    <row r="663" spans="1:5">
      <c r="A663" s="322"/>
      <c r="B663" s="323"/>
      <c r="C663" s="321"/>
      <c r="D663" s="319"/>
      <c r="E663" s="309"/>
    </row>
    <row r="664" spans="1:5">
      <c r="A664" s="322"/>
      <c r="B664" s="321" t="s">
        <v>2165</v>
      </c>
      <c r="C664" s="320"/>
      <c r="D664" s="319" t="s">
        <v>2163</v>
      </c>
      <c r="E664" s="309"/>
    </row>
    <row r="665" spans="1:5">
      <c r="A665" s="322"/>
      <c r="B665" s="323"/>
      <c r="C665" s="327" t="s">
        <v>2164</v>
      </c>
      <c r="D665" s="326" t="s">
        <v>2163</v>
      </c>
      <c r="E665" s="309"/>
    </row>
    <row r="666" spans="1:5">
      <c r="A666" s="322"/>
      <c r="B666" s="323"/>
      <c r="C666" s="321"/>
      <c r="D666" s="319"/>
      <c r="E666" s="309"/>
    </row>
    <row r="667" spans="1:5">
      <c r="A667" s="325">
        <v>37</v>
      </c>
      <c r="B667" s="323"/>
      <c r="C667" s="320"/>
      <c r="D667" s="319" t="s">
        <v>2160</v>
      </c>
      <c r="E667" s="309"/>
    </row>
    <row r="668" spans="1:5">
      <c r="A668" s="322"/>
      <c r="B668" s="323"/>
      <c r="C668" s="321"/>
      <c r="D668" s="319"/>
      <c r="E668" s="309"/>
    </row>
    <row r="669" spans="1:5">
      <c r="A669" s="322"/>
      <c r="B669" s="321" t="s">
        <v>2162</v>
      </c>
      <c r="C669" s="320"/>
      <c r="D669" s="319" t="s">
        <v>2160</v>
      </c>
      <c r="E669" s="309"/>
    </row>
    <row r="670" spans="1:5">
      <c r="A670" s="322"/>
      <c r="B670" s="323"/>
      <c r="C670" s="327" t="s">
        <v>2161</v>
      </c>
      <c r="D670" s="330" t="s">
        <v>2160</v>
      </c>
      <c r="E670" s="309"/>
    </row>
    <row r="671" spans="1:5">
      <c r="A671" s="322"/>
      <c r="B671" s="323"/>
      <c r="C671" s="321"/>
      <c r="D671" s="319"/>
      <c r="E671" s="309"/>
    </row>
    <row r="672" spans="1:5">
      <c r="A672" s="325">
        <v>38</v>
      </c>
      <c r="B672" s="323"/>
      <c r="C672" s="320"/>
      <c r="D672" s="337" t="s">
        <v>2159</v>
      </c>
      <c r="E672" s="309"/>
    </row>
    <row r="673" spans="1:5">
      <c r="A673" s="322"/>
      <c r="B673" s="323"/>
      <c r="C673" s="321"/>
      <c r="D673" s="319"/>
      <c r="E673" s="309"/>
    </row>
    <row r="674" spans="1:5">
      <c r="A674" s="322"/>
      <c r="B674" s="321" t="s">
        <v>2158</v>
      </c>
      <c r="C674" s="320"/>
      <c r="D674" s="356" t="s">
        <v>2157</v>
      </c>
      <c r="E674" s="309"/>
    </row>
    <row r="675" spans="1:5">
      <c r="A675" s="322"/>
      <c r="B675" s="323"/>
      <c r="C675" s="327" t="s">
        <v>2156</v>
      </c>
      <c r="D675" s="355" t="s">
        <v>2155</v>
      </c>
      <c r="E675" s="309"/>
    </row>
    <row r="676" spans="1:5">
      <c r="A676" s="322"/>
      <c r="B676" s="323"/>
      <c r="C676" s="327" t="s">
        <v>2154</v>
      </c>
      <c r="D676" s="355" t="s">
        <v>2153</v>
      </c>
      <c r="E676" s="309"/>
    </row>
    <row r="677" spans="1:5">
      <c r="A677" s="322"/>
      <c r="B677" s="323"/>
      <c r="C677" s="321"/>
      <c r="D677" s="319"/>
      <c r="E677" s="309"/>
    </row>
    <row r="678" spans="1:5">
      <c r="A678" s="322"/>
      <c r="B678" s="321" t="s">
        <v>2152</v>
      </c>
      <c r="C678" s="320"/>
      <c r="D678" s="356" t="s">
        <v>2151</v>
      </c>
      <c r="E678" s="309"/>
    </row>
    <row r="679" spans="1:5">
      <c r="A679" s="322"/>
      <c r="B679" s="323"/>
      <c r="C679" s="357" t="s">
        <v>2150</v>
      </c>
      <c r="D679" s="326" t="s">
        <v>2149</v>
      </c>
      <c r="E679" s="309"/>
    </row>
    <row r="680" spans="1:5">
      <c r="A680" s="322"/>
      <c r="B680" s="323"/>
      <c r="C680" s="327" t="s">
        <v>2148</v>
      </c>
      <c r="D680" s="355" t="s">
        <v>2147</v>
      </c>
      <c r="E680" s="309"/>
    </row>
    <row r="681" spans="1:5">
      <c r="A681" s="322"/>
      <c r="B681" s="323"/>
      <c r="C681" s="321"/>
      <c r="D681" s="319"/>
      <c r="E681" s="309"/>
    </row>
    <row r="682" spans="1:5">
      <c r="A682" s="322"/>
      <c r="B682" s="321" t="s">
        <v>2146</v>
      </c>
      <c r="C682" s="320"/>
      <c r="D682" s="356" t="s">
        <v>2145</v>
      </c>
      <c r="E682" s="309"/>
    </row>
    <row r="683" spans="1:5">
      <c r="A683" s="322"/>
      <c r="B683" s="323"/>
      <c r="C683" s="327" t="s">
        <v>2144</v>
      </c>
      <c r="D683" s="355" t="s">
        <v>2143</v>
      </c>
      <c r="E683" s="309"/>
    </row>
    <row r="684" spans="1:5">
      <c r="A684" s="322"/>
      <c r="B684" s="323"/>
      <c r="C684" s="327" t="s">
        <v>2142</v>
      </c>
      <c r="D684" s="355" t="s">
        <v>2141</v>
      </c>
      <c r="E684" s="309"/>
    </row>
    <row r="685" spans="1:5">
      <c r="A685" s="322"/>
      <c r="B685" s="323"/>
      <c r="C685" s="321"/>
      <c r="D685" s="319"/>
      <c r="E685" s="309"/>
    </row>
    <row r="686" spans="1:5">
      <c r="A686" s="325">
        <v>39</v>
      </c>
      <c r="B686" s="323"/>
      <c r="C686" s="320"/>
      <c r="D686" s="319" t="s">
        <v>2138</v>
      </c>
      <c r="E686" s="309"/>
    </row>
    <row r="687" spans="1:5">
      <c r="A687" s="322"/>
      <c r="B687" s="323"/>
      <c r="C687" s="321"/>
      <c r="D687" s="319"/>
      <c r="E687" s="309"/>
    </row>
    <row r="688" spans="1:5">
      <c r="A688" s="322"/>
      <c r="B688" s="321" t="s">
        <v>2140</v>
      </c>
      <c r="C688" s="320"/>
      <c r="D688" s="319" t="s">
        <v>2138</v>
      </c>
      <c r="E688" s="309"/>
    </row>
    <row r="689" spans="1:5">
      <c r="A689" s="322"/>
      <c r="B689" s="323"/>
      <c r="C689" s="327" t="s">
        <v>2139</v>
      </c>
      <c r="D689" s="330" t="s">
        <v>2138</v>
      </c>
      <c r="E689" s="309"/>
    </row>
    <row r="690" spans="1:5">
      <c r="A690" s="322"/>
      <c r="B690" s="323"/>
      <c r="C690" s="327"/>
      <c r="D690" s="326"/>
      <c r="E690" s="309"/>
    </row>
    <row r="691" spans="1:5">
      <c r="A691" s="322"/>
      <c r="B691" s="323"/>
      <c r="C691" s="321"/>
      <c r="D691" s="319"/>
      <c r="E691" s="309"/>
    </row>
    <row r="692" spans="1:5">
      <c r="A692" s="322"/>
      <c r="B692" s="323"/>
      <c r="C692" s="321"/>
      <c r="D692" s="319" t="s">
        <v>315</v>
      </c>
      <c r="E692" s="309"/>
    </row>
    <row r="693" spans="1:5">
      <c r="A693" s="322"/>
      <c r="B693" s="323"/>
      <c r="C693" s="327"/>
      <c r="D693" s="339"/>
      <c r="E693" s="309"/>
    </row>
    <row r="694" spans="1:5">
      <c r="A694" s="325">
        <v>41</v>
      </c>
      <c r="B694" s="323"/>
      <c r="C694" s="320"/>
      <c r="D694" s="319" t="s">
        <v>2137</v>
      </c>
      <c r="E694" s="309"/>
    </row>
    <row r="695" spans="1:5">
      <c r="A695" s="322"/>
      <c r="B695" s="323"/>
      <c r="C695" s="321"/>
      <c r="D695" s="319"/>
      <c r="E695" s="309"/>
    </row>
    <row r="696" spans="1:5">
      <c r="A696" s="322"/>
      <c r="B696" s="321" t="s">
        <v>2136</v>
      </c>
      <c r="C696" s="320"/>
      <c r="D696" s="319" t="s">
        <v>2135</v>
      </c>
      <c r="E696" s="309"/>
    </row>
    <row r="697" spans="1:5">
      <c r="A697" s="322"/>
      <c r="B697" s="323"/>
      <c r="C697" s="327" t="s">
        <v>2134</v>
      </c>
      <c r="D697" s="326" t="s">
        <v>2133</v>
      </c>
      <c r="E697" s="309"/>
    </row>
    <row r="698" spans="1:5">
      <c r="A698" s="322"/>
      <c r="B698" s="323"/>
      <c r="C698" s="327"/>
      <c r="D698" s="326"/>
      <c r="E698" s="309"/>
    </row>
    <row r="699" spans="1:5" ht="12.75" customHeight="1">
      <c r="A699" s="322"/>
      <c r="B699" s="321" t="s">
        <v>2132</v>
      </c>
      <c r="C699" s="320"/>
      <c r="D699" s="319" t="s">
        <v>2131</v>
      </c>
      <c r="E699" s="309"/>
    </row>
    <row r="700" spans="1:5" ht="12.75" customHeight="1">
      <c r="A700" s="322"/>
      <c r="B700" s="323"/>
      <c r="C700" s="327" t="s">
        <v>2130</v>
      </c>
      <c r="D700" s="326" t="s">
        <v>2129</v>
      </c>
      <c r="E700" s="309"/>
    </row>
    <row r="701" spans="1:5" ht="12.75" customHeight="1">
      <c r="A701" s="335"/>
      <c r="B701" s="333"/>
      <c r="C701" s="327" t="s">
        <v>2128</v>
      </c>
      <c r="D701" s="326" t="s">
        <v>2127</v>
      </c>
      <c r="E701" s="309"/>
    </row>
    <row r="702" spans="1:5" ht="12.75" customHeight="1">
      <c r="A702" s="335"/>
      <c r="B702" s="333"/>
      <c r="C702" s="327" t="s">
        <v>2126</v>
      </c>
      <c r="D702" s="326" t="s">
        <v>2125</v>
      </c>
      <c r="E702" s="309"/>
    </row>
    <row r="703" spans="1:5" ht="12.75" customHeight="1">
      <c r="A703" s="322"/>
      <c r="B703" s="323"/>
      <c r="C703" s="340"/>
      <c r="D703" s="339"/>
      <c r="E703" s="309"/>
    </row>
    <row r="704" spans="1:5">
      <c r="A704" s="325">
        <v>42</v>
      </c>
      <c r="B704" s="323"/>
      <c r="C704" s="320"/>
      <c r="D704" s="319" t="s">
        <v>2124</v>
      </c>
      <c r="E704" s="309"/>
    </row>
    <row r="705" spans="1:5">
      <c r="A705" s="328"/>
      <c r="B705" s="324"/>
      <c r="C705" s="321"/>
      <c r="D705" s="319"/>
      <c r="E705" s="309"/>
    </row>
    <row r="706" spans="1:5" ht="15">
      <c r="A706" s="335"/>
      <c r="B706" s="321" t="s">
        <v>2123</v>
      </c>
      <c r="C706" s="320"/>
      <c r="D706" s="319" t="s">
        <v>2122</v>
      </c>
      <c r="E706" s="309"/>
    </row>
    <row r="707" spans="1:5">
      <c r="A707" s="322"/>
      <c r="B707" s="323"/>
      <c r="C707" s="327" t="s">
        <v>2121</v>
      </c>
      <c r="D707" s="326" t="s">
        <v>2120</v>
      </c>
      <c r="E707" s="309"/>
    </row>
    <row r="708" spans="1:5">
      <c r="A708" s="322"/>
      <c r="B708" s="323"/>
      <c r="C708" s="327" t="s">
        <v>2119</v>
      </c>
      <c r="D708" s="326" t="s">
        <v>2118</v>
      </c>
      <c r="E708" s="309"/>
    </row>
    <row r="709" spans="1:5">
      <c r="A709" s="322"/>
      <c r="B709" s="323"/>
      <c r="C709" s="327" t="s">
        <v>2117</v>
      </c>
      <c r="D709" s="326" t="s">
        <v>2116</v>
      </c>
      <c r="E709" s="309"/>
    </row>
    <row r="710" spans="1:5">
      <c r="A710" s="322"/>
      <c r="B710" s="323"/>
      <c r="C710" s="327"/>
      <c r="D710" s="326"/>
      <c r="E710" s="309"/>
    </row>
    <row r="711" spans="1:5">
      <c r="A711" s="322"/>
      <c r="B711" s="321" t="s">
        <v>2115</v>
      </c>
      <c r="C711" s="320"/>
      <c r="D711" s="319" t="s">
        <v>2114</v>
      </c>
      <c r="E711" s="309"/>
    </row>
    <row r="712" spans="1:5" ht="12.75" customHeight="1">
      <c r="A712" s="322"/>
      <c r="B712" s="323"/>
      <c r="C712" s="327" t="s">
        <v>2113</v>
      </c>
      <c r="D712" s="326" t="s">
        <v>2112</v>
      </c>
      <c r="E712" s="309"/>
    </row>
    <row r="713" spans="1:5" ht="12.75" customHeight="1">
      <c r="A713" s="335"/>
      <c r="B713" s="333"/>
      <c r="C713" s="327" t="s">
        <v>2111</v>
      </c>
      <c r="D713" s="326" t="s">
        <v>2110</v>
      </c>
      <c r="E713" s="309"/>
    </row>
    <row r="714" spans="1:5" ht="12.75" customHeight="1">
      <c r="A714" s="335"/>
      <c r="B714" s="333"/>
      <c r="C714" s="327" t="s">
        <v>2109</v>
      </c>
      <c r="D714" s="326" t="s">
        <v>2108</v>
      </c>
      <c r="E714" s="309"/>
    </row>
    <row r="715" spans="1:5" ht="12.75" customHeight="1">
      <c r="A715" s="322"/>
      <c r="B715" s="323"/>
      <c r="C715" s="327" t="s">
        <v>2107</v>
      </c>
      <c r="D715" s="326" t="s">
        <v>2106</v>
      </c>
      <c r="E715" s="309"/>
    </row>
    <row r="716" spans="1:5" ht="12.75" customHeight="1">
      <c r="A716" s="322"/>
      <c r="B716" s="323"/>
      <c r="C716" s="321"/>
      <c r="D716" s="319"/>
      <c r="E716" s="309"/>
    </row>
    <row r="717" spans="1:5">
      <c r="A717" s="322"/>
      <c r="B717" s="321" t="s">
        <v>2105</v>
      </c>
      <c r="C717" s="320"/>
      <c r="D717" s="319" t="s">
        <v>2104</v>
      </c>
      <c r="E717" s="309"/>
    </row>
    <row r="718" spans="1:5">
      <c r="A718" s="322"/>
      <c r="B718" s="323"/>
      <c r="C718" s="327" t="s">
        <v>2103</v>
      </c>
      <c r="D718" s="326" t="s">
        <v>2102</v>
      </c>
      <c r="E718" s="309"/>
    </row>
    <row r="719" spans="1:5">
      <c r="A719" s="322"/>
      <c r="B719" s="323"/>
      <c r="C719" s="327" t="s">
        <v>2101</v>
      </c>
      <c r="D719" s="326" t="s">
        <v>2100</v>
      </c>
      <c r="E719" s="309"/>
    </row>
    <row r="720" spans="1:5">
      <c r="A720" s="322"/>
      <c r="B720" s="323"/>
      <c r="C720" s="320"/>
      <c r="D720" s="326"/>
      <c r="E720" s="309"/>
    </row>
    <row r="721" spans="1:5">
      <c r="A721" s="325">
        <v>43</v>
      </c>
      <c r="B721" s="323"/>
      <c r="C721" s="320"/>
      <c r="D721" s="319" t="s">
        <v>2099</v>
      </c>
      <c r="E721" s="309"/>
    </row>
    <row r="722" spans="1:5">
      <c r="A722" s="322"/>
      <c r="B722" s="323"/>
      <c r="C722" s="321"/>
      <c r="D722" s="319"/>
      <c r="E722" s="309"/>
    </row>
    <row r="723" spans="1:5">
      <c r="A723" s="322"/>
      <c r="B723" s="321" t="s">
        <v>2098</v>
      </c>
      <c r="C723" s="320"/>
      <c r="D723" s="319" t="s">
        <v>2097</v>
      </c>
      <c r="E723" s="309"/>
    </row>
    <row r="724" spans="1:5">
      <c r="A724" s="322"/>
      <c r="B724" s="323"/>
      <c r="C724" s="327" t="s">
        <v>2096</v>
      </c>
      <c r="D724" s="326" t="s">
        <v>2095</v>
      </c>
      <c r="E724" s="309"/>
    </row>
    <row r="725" spans="1:5">
      <c r="A725" s="322"/>
      <c r="B725" s="323"/>
      <c r="C725" s="327" t="s">
        <v>2094</v>
      </c>
      <c r="D725" s="326" t="s">
        <v>2093</v>
      </c>
      <c r="E725" s="309"/>
    </row>
    <row r="726" spans="1:5">
      <c r="A726" s="322"/>
      <c r="B726" s="323"/>
      <c r="C726" s="327" t="s">
        <v>2092</v>
      </c>
      <c r="D726" s="326" t="s">
        <v>2091</v>
      </c>
      <c r="E726" s="309"/>
    </row>
    <row r="727" spans="1:5">
      <c r="A727" s="322"/>
      <c r="B727" s="323"/>
      <c r="C727" s="321"/>
      <c r="D727" s="319"/>
      <c r="E727" s="309"/>
    </row>
    <row r="728" spans="1:5">
      <c r="A728" s="322"/>
      <c r="B728" s="321" t="s">
        <v>2090</v>
      </c>
      <c r="C728" s="320"/>
      <c r="D728" s="319" t="s">
        <v>2089</v>
      </c>
      <c r="E728" s="309"/>
    </row>
    <row r="729" spans="1:5">
      <c r="A729" s="322"/>
      <c r="B729" s="323"/>
      <c r="C729" s="327" t="s">
        <v>2088</v>
      </c>
      <c r="D729" s="326" t="s">
        <v>2087</v>
      </c>
      <c r="E729" s="309"/>
    </row>
    <row r="730" spans="1:5">
      <c r="A730" s="322"/>
      <c r="B730" s="323"/>
      <c r="C730" s="327" t="s">
        <v>2086</v>
      </c>
      <c r="D730" s="326" t="s">
        <v>2085</v>
      </c>
      <c r="E730" s="309"/>
    </row>
    <row r="731" spans="1:5">
      <c r="A731" s="322"/>
      <c r="B731" s="323"/>
      <c r="C731" s="327" t="s">
        <v>2084</v>
      </c>
      <c r="D731" s="326" t="s">
        <v>2083</v>
      </c>
      <c r="E731" s="309"/>
    </row>
    <row r="732" spans="1:5">
      <c r="A732" s="322"/>
      <c r="B732" s="323"/>
      <c r="C732" s="321"/>
      <c r="D732" s="319"/>
      <c r="E732" s="309"/>
    </row>
    <row r="733" spans="1:5">
      <c r="A733" s="322"/>
      <c r="B733" s="321" t="s">
        <v>2082</v>
      </c>
      <c r="C733" s="320"/>
      <c r="D733" s="319" t="s">
        <v>2081</v>
      </c>
      <c r="E733" s="309"/>
    </row>
    <row r="734" spans="1:5">
      <c r="A734" s="322"/>
      <c r="B734" s="323"/>
      <c r="C734" s="327" t="s">
        <v>2080</v>
      </c>
      <c r="D734" s="326" t="s">
        <v>2079</v>
      </c>
      <c r="E734" s="309"/>
    </row>
    <row r="735" spans="1:5" ht="12.75" customHeight="1">
      <c r="A735" s="322"/>
      <c r="B735" s="323"/>
      <c r="C735" s="327" t="s">
        <v>2078</v>
      </c>
      <c r="D735" s="326" t="s">
        <v>2077</v>
      </c>
      <c r="E735" s="309"/>
    </row>
    <row r="736" spans="1:5" ht="12.75" customHeight="1">
      <c r="A736" s="322"/>
      <c r="B736" s="323"/>
      <c r="C736" s="327" t="s">
        <v>2076</v>
      </c>
      <c r="D736" s="326" t="s">
        <v>2075</v>
      </c>
      <c r="E736" s="309"/>
    </row>
    <row r="737" spans="1:5" ht="12.75" customHeight="1">
      <c r="A737" s="322"/>
      <c r="B737" s="323"/>
      <c r="C737" s="327" t="s">
        <v>2074</v>
      </c>
      <c r="D737" s="326" t="s">
        <v>2073</v>
      </c>
      <c r="E737" s="309"/>
    </row>
    <row r="738" spans="1:5" ht="12.75" customHeight="1">
      <c r="A738" s="335"/>
      <c r="B738" s="333"/>
      <c r="C738" s="327" t="s">
        <v>2072</v>
      </c>
      <c r="D738" s="326" t="s">
        <v>2071</v>
      </c>
      <c r="E738" s="309"/>
    </row>
    <row r="739" spans="1:5" ht="12.75" customHeight="1">
      <c r="A739" s="335"/>
      <c r="B739" s="333"/>
      <c r="C739" s="327" t="s">
        <v>2070</v>
      </c>
      <c r="D739" s="330" t="s">
        <v>2069</v>
      </c>
      <c r="E739" s="309"/>
    </row>
    <row r="740" spans="1:5" ht="12.75" customHeight="1">
      <c r="A740" s="322"/>
      <c r="B740" s="323"/>
      <c r="C740" s="327" t="s">
        <v>2068</v>
      </c>
      <c r="D740" s="326" t="s">
        <v>2067</v>
      </c>
      <c r="E740" s="309"/>
    </row>
    <row r="741" spans="1:5" ht="12.75" customHeight="1">
      <c r="A741" s="322"/>
      <c r="B741" s="323"/>
      <c r="C741" s="327"/>
      <c r="D741" s="326"/>
      <c r="E741" s="309"/>
    </row>
    <row r="742" spans="1:5" ht="12.75" customHeight="1">
      <c r="A742" s="322"/>
      <c r="B742" s="321" t="s">
        <v>2066</v>
      </c>
      <c r="C742" s="320"/>
      <c r="D742" s="319" t="s">
        <v>2065</v>
      </c>
      <c r="E742" s="309"/>
    </row>
    <row r="743" spans="1:5" ht="12.75" customHeight="1">
      <c r="A743" s="322"/>
      <c r="B743" s="323"/>
      <c r="C743" s="327" t="s">
        <v>2064</v>
      </c>
      <c r="D743" s="326" t="s">
        <v>2063</v>
      </c>
      <c r="E743" s="309"/>
    </row>
    <row r="744" spans="1:5" ht="12.75" customHeight="1">
      <c r="A744" s="322"/>
      <c r="B744" s="323"/>
      <c r="C744" s="327" t="s">
        <v>2062</v>
      </c>
      <c r="D744" s="326" t="s">
        <v>2061</v>
      </c>
      <c r="E744" s="309"/>
    </row>
    <row r="745" spans="1:5" ht="12.75" customHeight="1">
      <c r="A745" s="322"/>
      <c r="B745" s="323"/>
      <c r="C745" s="327" t="s">
        <v>2060</v>
      </c>
      <c r="D745" s="326" t="s">
        <v>2059</v>
      </c>
      <c r="E745" s="309"/>
    </row>
    <row r="746" spans="1:5" ht="12.75" customHeight="1">
      <c r="A746" s="335"/>
      <c r="B746" s="333"/>
      <c r="C746" s="327" t="s">
        <v>2058</v>
      </c>
      <c r="D746" s="326" t="s">
        <v>2057</v>
      </c>
      <c r="E746" s="309"/>
    </row>
    <row r="747" spans="1:5" ht="12.75" customHeight="1">
      <c r="A747" s="335"/>
      <c r="B747" s="333"/>
      <c r="C747" s="329"/>
      <c r="D747" s="331"/>
      <c r="E747" s="309"/>
    </row>
    <row r="748" spans="1:5" ht="12.75" customHeight="1">
      <c r="A748" s="322"/>
      <c r="B748" s="323"/>
      <c r="C748" s="321"/>
      <c r="D748" s="319"/>
      <c r="E748" s="309"/>
    </row>
    <row r="749" spans="1:5" ht="25.5">
      <c r="A749" s="322"/>
      <c r="B749" s="323"/>
      <c r="C749" s="321"/>
      <c r="D749" s="319" t="s">
        <v>314</v>
      </c>
      <c r="E749" s="309"/>
    </row>
    <row r="750" spans="1:5">
      <c r="A750" s="322"/>
      <c r="B750" s="323"/>
      <c r="C750" s="327"/>
      <c r="D750" s="326"/>
      <c r="E750" s="309"/>
    </row>
    <row r="751" spans="1:5">
      <c r="A751" s="325">
        <v>45</v>
      </c>
      <c r="B751" s="323"/>
      <c r="C751" s="320"/>
      <c r="D751" s="319" t="s">
        <v>2056</v>
      </c>
      <c r="E751" s="309"/>
    </row>
    <row r="752" spans="1:5">
      <c r="A752" s="322"/>
      <c r="B752" s="323"/>
      <c r="C752" s="321"/>
      <c r="D752" s="319"/>
      <c r="E752" s="309"/>
    </row>
    <row r="753" spans="1:5">
      <c r="A753" s="322"/>
      <c r="B753" s="321" t="s">
        <v>2055</v>
      </c>
      <c r="C753" s="320"/>
      <c r="D753" s="319" t="s">
        <v>2054</v>
      </c>
      <c r="E753" s="309"/>
    </row>
    <row r="754" spans="1:5">
      <c r="A754" s="322"/>
      <c r="B754" s="323"/>
      <c r="C754" s="327" t="s">
        <v>2053</v>
      </c>
      <c r="D754" s="326" t="s">
        <v>2052</v>
      </c>
      <c r="E754" s="309"/>
    </row>
    <row r="755" spans="1:5">
      <c r="A755" s="322"/>
      <c r="B755" s="323"/>
      <c r="C755" s="327" t="s">
        <v>2051</v>
      </c>
      <c r="D755" s="326" t="s">
        <v>2050</v>
      </c>
      <c r="E755" s="309"/>
    </row>
    <row r="756" spans="1:5">
      <c r="A756" s="322"/>
      <c r="B756" s="323"/>
      <c r="C756" s="321"/>
      <c r="D756" s="319"/>
      <c r="E756" s="309"/>
    </row>
    <row r="757" spans="1:5">
      <c r="A757" s="322"/>
      <c r="B757" s="321" t="s">
        <v>2049</v>
      </c>
      <c r="C757" s="320"/>
      <c r="D757" s="319" t="s">
        <v>2047</v>
      </c>
      <c r="E757" s="309"/>
    </row>
    <row r="758" spans="1:5">
      <c r="A758" s="322"/>
      <c r="B758" s="323"/>
      <c r="C758" s="327" t="s">
        <v>2048</v>
      </c>
      <c r="D758" s="326" t="s">
        <v>2047</v>
      </c>
      <c r="E758" s="309"/>
    </row>
    <row r="759" spans="1:5">
      <c r="A759" s="322"/>
      <c r="B759" s="323"/>
      <c r="C759" s="321"/>
      <c r="D759" s="319"/>
      <c r="E759" s="309"/>
    </row>
    <row r="760" spans="1:5">
      <c r="A760" s="322"/>
      <c r="B760" s="321" t="s">
        <v>2046</v>
      </c>
      <c r="C760" s="320"/>
      <c r="D760" s="319" t="s">
        <v>2045</v>
      </c>
      <c r="E760" s="309"/>
    </row>
    <row r="761" spans="1:5">
      <c r="A761" s="322"/>
      <c r="B761" s="323"/>
      <c r="C761" s="327" t="s">
        <v>2044</v>
      </c>
      <c r="D761" s="326" t="s">
        <v>2043</v>
      </c>
      <c r="E761" s="309"/>
    </row>
    <row r="762" spans="1:5">
      <c r="A762" s="322"/>
      <c r="B762" s="323"/>
      <c r="C762" s="327" t="s">
        <v>2042</v>
      </c>
      <c r="D762" s="326" t="s">
        <v>2041</v>
      </c>
      <c r="E762" s="309"/>
    </row>
    <row r="763" spans="1:5">
      <c r="A763" s="322"/>
      <c r="B763" s="323"/>
      <c r="C763" s="321"/>
      <c r="D763" s="319"/>
      <c r="E763" s="309"/>
    </row>
    <row r="764" spans="1:5">
      <c r="A764" s="322"/>
      <c r="B764" s="321" t="s">
        <v>2040</v>
      </c>
      <c r="C764" s="320"/>
      <c r="D764" s="319" t="s">
        <v>2038</v>
      </c>
      <c r="E764" s="309"/>
    </row>
    <row r="765" spans="1:5">
      <c r="A765" s="322"/>
      <c r="B765" s="323"/>
      <c r="C765" s="327" t="s">
        <v>2039</v>
      </c>
      <c r="D765" s="326" t="s">
        <v>2038</v>
      </c>
      <c r="E765" s="309"/>
    </row>
    <row r="766" spans="1:5">
      <c r="A766" s="322"/>
      <c r="B766" s="323"/>
      <c r="C766" s="321" t="s">
        <v>1790</v>
      </c>
      <c r="D766" s="319"/>
      <c r="E766" s="309"/>
    </row>
    <row r="767" spans="1:5">
      <c r="A767" s="325">
        <v>46</v>
      </c>
      <c r="B767" s="323"/>
      <c r="C767" s="320"/>
      <c r="D767" s="319" t="s">
        <v>2037</v>
      </c>
      <c r="E767" s="309"/>
    </row>
    <row r="768" spans="1:5">
      <c r="A768" s="322"/>
      <c r="B768" s="323"/>
      <c r="C768" s="321"/>
      <c r="D768" s="319"/>
      <c r="E768" s="309"/>
    </row>
    <row r="769" spans="1:5">
      <c r="A769" s="322"/>
      <c r="B769" s="321" t="s">
        <v>2036</v>
      </c>
      <c r="C769" s="320"/>
      <c r="D769" s="319" t="s">
        <v>2035</v>
      </c>
      <c r="E769" s="309"/>
    </row>
    <row r="770" spans="1:5" ht="25.5">
      <c r="A770" s="322"/>
      <c r="B770" s="323"/>
      <c r="C770" s="338" t="s">
        <v>2034</v>
      </c>
      <c r="D770" s="326" t="s">
        <v>2033</v>
      </c>
      <c r="E770" s="309"/>
    </row>
    <row r="771" spans="1:5" ht="25.5">
      <c r="A771" s="322"/>
      <c r="B771" s="323"/>
      <c r="C771" s="327" t="s">
        <v>2032</v>
      </c>
      <c r="D771" s="326" t="s">
        <v>2031</v>
      </c>
      <c r="E771" s="309"/>
    </row>
    <row r="772" spans="1:5" ht="25.5">
      <c r="A772" s="322"/>
      <c r="B772" s="323"/>
      <c r="C772" s="327" t="s">
        <v>2030</v>
      </c>
      <c r="D772" s="330" t="s">
        <v>2029</v>
      </c>
      <c r="E772" s="309"/>
    </row>
    <row r="773" spans="1:5" ht="25.5">
      <c r="A773" s="322"/>
      <c r="B773" s="323"/>
      <c r="C773" s="327" t="s">
        <v>2028</v>
      </c>
      <c r="D773" s="326" t="s">
        <v>2027</v>
      </c>
      <c r="E773" s="309"/>
    </row>
    <row r="774" spans="1:5" ht="25.5">
      <c r="A774" s="322"/>
      <c r="B774" s="323"/>
      <c r="C774" s="327" t="s">
        <v>2026</v>
      </c>
      <c r="D774" s="326" t="s">
        <v>2025</v>
      </c>
      <c r="E774" s="309"/>
    </row>
    <row r="775" spans="1:5" ht="25.5">
      <c r="A775" s="322"/>
      <c r="B775" s="323"/>
      <c r="C775" s="327" t="s">
        <v>2024</v>
      </c>
      <c r="D775" s="326" t="s">
        <v>2023</v>
      </c>
      <c r="E775" s="309"/>
    </row>
    <row r="776" spans="1:5" ht="25.5">
      <c r="A776" s="322"/>
      <c r="B776" s="323"/>
      <c r="C776" s="327" t="s">
        <v>2022</v>
      </c>
      <c r="D776" s="326" t="s">
        <v>2021</v>
      </c>
      <c r="E776" s="309"/>
    </row>
    <row r="777" spans="1:5" ht="25.5">
      <c r="A777" s="322"/>
      <c r="B777" s="323"/>
      <c r="C777" s="338" t="s">
        <v>2020</v>
      </c>
      <c r="D777" s="326" t="s">
        <v>2019</v>
      </c>
      <c r="E777" s="309"/>
    </row>
    <row r="778" spans="1:5" ht="15">
      <c r="A778" s="335"/>
      <c r="B778" s="333"/>
      <c r="C778" s="327" t="s">
        <v>2018</v>
      </c>
      <c r="D778" s="326" t="s">
        <v>2017</v>
      </c>
      <c r="E778" s="309"/>
    </row>
    <row r="779" spans="1:5" ht="25.5">
      <c r="A779" s="335"/>
      <c r="B779" s="333"/>
      <c r="C779" s="327" t="s">
        <v>2016</v>
      </c>
      <c r="D779" s="326" t="s">
        <v>2015</v>
      </c>
      <c r="E779" s="309"/>
    </row>
    <row r="780" spans="1:5" ht="25.5">
      <c r="A780" s="336"/>
      <c r="B780" s="323"/>
      <c r="C780" s="327" t="s">
        <v>2014</v>
      </c>
      <c r="D780" s="326" t="s">
        <v>2013</v>
      </c>
      <c r="E780" s="309"/>
    </row>
    <row r="781" spans="1:5">
      <c r="A781" s="322"/>
      <c r="B781" s="323"/>
      <c r="C781" s="321"/>
      <c r="D781" s="319"/>
      <c r="E781" s="309"/>
    </row>
    <row r="782" spans="1:5">
      <c r="A782" s="322"/>
      <c r="B782" s="321" t="s">
        <v>2012</v>
      </c>
      <c r="C782" s="320"/>
      <c r="D782" s="319" t="s">
        <v>2011</v>
      </c>
      <c r="E782" s="309"/>
    </row>
    <row r="783" spans="1:5">
      <c r="A783" s="322"/>
      <c r="B783" s="323"/>
      <c r="C783" s="327" t="s">
        <v>2010</v>
      </c>
      <c r="D783" s="326" t="s">
        <v>2009</v>
      </c>
      <c r="E783" s="309"/>
    </row>
    <row r="784" spans="1:5">
      <c r="A784" s="322"/>
      <c r="B784" s="323"/>
      <c r="C784" s="327" t="s">
        <v>2008</v>
      </c>
      <c r="D784" s="326" t="s">
        <v>2007</v>
      </c>
      <c r="E784" s="309"/>
    </row>
    <row r="785" spans="1:5">
      <c r="A785" s="322"/>
      <c r="B785" s="323"/>
      <c r="C785" s="327" t="s">
        <v>2006</v>
      </c>
      <c r="D785" s="326" t="s">
        <v>2005</v>
      </c>
      <c r="E785" s="309"/>
    </row>
    <row r="786" spans="1:5">
      <c r="A786" s="322"/>
      <c r="B786" s="323"/>
      <c r="C786" s="327" t="s">
        <v>2004</v>
      </c>
      <c r="D786" s="326" t="s">
        <v>2003</v>
      </c>
      <c r="E786" s="309"/>
    </row>
    <row r="787" spans="1:5">
      <c r="A787" s="322"/>
      <c r="B787" s="323"/>
      <c r="C787" s="321"/>
      <c r="D787" s="339"/>
      <c r="E787" s="309"/>
    </row>
    <row r="788" spans="1:5">
      <c r="A788" s="322"/>
      <c r="B788" s="321" t="s">
        <v>2002</v>
      </c>
      <c r="C788" s="320"/>
      <c r="D788" s="319" t="s">
        <v>2001</v>
      </c>
      <c r="E788" s="309"/>
    </row>
    <row r="789" spans="1:5">
      <c r="A789" s="322"/>
      <c r="B789" s="323"/>
      <c r="C789" s="327" t="s">
        <v>2000</v>
      </c>
      <c r="D789" s="326" t="s">
        <v>1999</v>
      </c>
      <c r="E789" s="309"/>
    </row>
    <row r="790" spans="1:5">
      <c r="A790" s="322"/>
      <c r="B790" s="323"/>
      <c r="C790" s="327" t="s">
        <v>1998</v>
      </c>
      <c r="D790" s="326" t="s">
        <v>1997</v>
      </c>
      <c r="E790" s="309"/>
    </row>
    <row r="791" spans="1:5">
      <c r="A791" s="322"/>
      <c r="B791" s="323"/>
      <c r="C791" s="327" t="s">
        <v>1996</v>
      </c>
      <c r="D791" s="326" t="s">
        <v>1995</v>
      </c>
      <c r="E791" s="309"/>
    </row>
    <row r="792" spans="1:5">
      <c r="A792" s="322"/>
      <c r="B792" s="323"/>
      <c r="C792" s="327" t="s">
        <v>1994</v>
      </c>
      <c r="D792" s="326" t="s">
        <v>1993</v>
      </c>
      <c r="E792" s="309"/>
    </row>
    <row r="793" spans="1:5">
      <c r="A793" s="322"/>
      <c r="B793" s="323"/>
      <c r="C793" s="327" t="s">
        <v>1992</v>
      </c>
      <c r="D793" s="326" t="s">
        <v>1991</v>
      </c>
      <c r="E793" s="309"/>
    </row>
    <row r="794" spans="1:5">
      <c r="A794" s="322"/>
      <c r="B794" s="323"/>
      <c r="C794" s="327" t="s">
        <v>1990</v>
      </c>
      <c r="D794" s="326" t="s">
        <v>1989</v>
      </c>
      <c r="E794" s="309"/>
    </row>
    <row r="795" spans="1:5">
      <c r="A795" s="322"/>
      <c r="B795" s="323"/>
      <c r="C795" s="327" t="s">
        <v>1988</v>
      </c>
      <c r="D795" s="326" t="s">
        <v>1987</v>
      </c>
      <c r="E795" s="309"/>
    </row>
    <row r="796" spans="1:5">
      <c r="A796" s="322"/>
      <c r="B796" s="323"/>
      <c r="C796" s="327" t="s">
        <v>1986</v>
      </c>
      <c r="D796" s="326" t="s">
        <v>1985</v>
      </c>
      <c r="E796" s="309"/>
    </row>
    <row r="797" spans="1:5" ht="12.75" customHeight="1">
      <c r="A797" s="322"/>
      <c r="B797" s="323"/>
      <c r="C797" s="327" t="s">
        <v>1984</v>
      </c>
      <c r="D797" s="326" t="s">
        <v>1983</v>
      </c>
      <c r="E797" s="309"/>
    </row>
    <row r="798" spans="1:5" ht="12.75" customHeight="1">
      <c r="A798" s="322"/>
      <c r="B798" s="323"/>
      <c r="C798" s="321"/>
      <c r="D798" s="319"/>
      <c r="E798" s="309"/>
    </row>
    <row r="799" spans="1:5" ht="12.75" customHeight="1">
      <c r="A799" s="322"/>
      <c r="B799" s="321" t="s">
        <v>1982</v>
      </c>
      <c r="C799" s="320"/>
      <c r="D799" s="319" t="s">
        <v>1981</v>
      </c>
      <c r="E799" s="309"/>
    </row>
    <row r="800" spans="1:5" ht="12.75" customHeight="1">
      <c r="A800" s="322"/>
      <c r="B800" s="323"/>
      <c r="C800" s="327" t="s">
        <v>1980</v>
      </c>
      <c r="D800" s="326" t="s">
        <v>1979</v>
      </c>
      <c r="E800" s="309"/>
    </row>
    <row r="801" spans="1:5" ht="12.75" customHeight="1">
      <c r="A801" s="322"/>
      <c r="B801" s="323"/>
      <c r="C801" s="327" t="s">
        <v>1978</v>
      </c>
      <c r="D801" s="326" t="s">
        <v>1977</v>
      </c>
      <c r="E801" s="309"/>
    </row>
    <row r="802" spans="1:5" ht="12.75" customHeight="1">
      <c r="A802" s="335"/>
      <c r="B802" s="333"/>
      <c r="C802" s="327" t="s">
        <v>1976</v>
      </c>
      <c r="D802" s="326" t="s">
        <v>1975</v>
      </c>
      <c r="E802" s="309"/>
    </row>
    <row r="803" spans="1:5" ht="12.75" customHeight="1">
      <c r="A803" s="335"/>
      <c r="B803" s="333"/>
      <c r="C803" s="327" t="s">
        <v>1974</v>
      </c>
      <c r="D803" s="326" t="s">
        <v>1973</v>
      </c>
      <c r="E803" s="309"/>
    </row>
    <row r="804" spans="1:5" ht="12.75" customHeight="1">
      <c r="A804" s="322"/>
      <c r="B804" s="323"/>
      <c r="C804" s="327" t="s">
        <v>1972</v>
      </c>
      <c r="D804" s="326" t="s">
        <v>1971</v>
      </c>
      <c r="E804" s="309"/>
    </row>
    <row r="805" spans="1:5" ht="25.5">
      <c r="A805" s="322"/>
      <c r="B805" s="323"/>
      <c r="C805" s="327" t="s">
        <v>1970</v>
      </c>
      <c r="D805" s="326" t="s">
        <v>1969</v>
      </c>
      <c r="E805" s="309"/>
    </row>
    <row r="806" spans="1:5" ht="12.75" customHeight="1">
      <c r="A806" s="335"/>
      <c r="B806" s="333"/>
      <c r="C806" s="327" t="s">
        <v>1968</v>
      </c>
      <c r="D806" s="326" t="s">
        <v>1967</v>
      </c>
      <c r="E806" s="309"/>
    </row>
    <row r="807" spans="1:5" ht="12.75" customHeight="1">
      <c r="A807" s="335"/>
      <c r="B807" s="333"/>
      <c r="C807" s="327" t="s">
        <v>1966</v>
      </c>
      <c r="D807" s="326" t="s">
        <v>1965</v>
      </c>
      <c r="E807" s="309"/>
    </row>
    <row r="808" spans="1:5" ht="12.75" customHeight="1">
      <c r="A808" s="322"/>
      <c r="B808" s="323"/>
      <c r="C808" s="327" t="s">
        <v>1964</v>
      </c>
      <c r="D808" s="326" t="s">
        <v>1963</v>
      </c>
      <c r="E808" s="309"/>
    </row>
    <row r="809" spans="1:5">
      <c r="A809" s="322"/>
      <c r="B809" s="323"/>
      <c r="C809" s="327" t="s">
        <v>1962</v>
      </c>
      <c r="D809" s="326" t="s">
        <v>1961</v>
      </c>
      <c r="E809" s="309"/>
    </row>
    <row r="810" spans="1:5">
      <c r="A810" s="322"/>
      <c r="B810" s="323"/>
      <c r="C810" s="327" t="s">
        <v>1960</v>
      </c>
      <c r="D810" s="326" t="s">
        <v>1959</v>
      </c>
      <c r="E810" s="309"/>
    </row>
    <row r="811" spans="1:5">
      <c r="A811" s="322"/>
      <c r="B811" s="323"/>
      <c r="C811" s="327" t="s">
        <v>1958</v>
      </c>
      <c r="D811" s="326" t="s">
        <v>1957</v>
      </c>
      <c r="E811" s="309"/>
    </row>
    <row r="812" spans="1:5">
      <c r="A812" s="322"/>
      <c r="B812" s="323"/>
      <c r="C812" s="327" t="s">
        <v>1956</v>
      </c>
      <c r="D812" s="326" t="s">
        <v>1955</v>
      </c>
      <c r="E812" s="309"/>
    </row>
    <row r="813" spans="1:5">
      <c r="A813" s="322"/>
      <c r="B813" s="323"/>
      <c r="C813" s="327"/>
      <c r="D813" s="326"/>
      <c r="E813" s="309"/>
    </row>
    <row r="814" spans="1:5">
      <c r="A814" s="322"/>
      <c r="B814" s="321" t="s">
        <v>1954</v>
      </c>
      <c r="C814" s="320"/>
      <c r="D814" s="319" t="s">
        <v>1953</v>
      </c>
      <c r="E814" s="309"/>
    </row>
    <row r="815" spans="1:5">
      <c r="A815" s="322"/>
      <c r="B815" s="323"/>
      <c r="C815" s="327" t="s">
        <v>1952</v>
      </c>
      <c r="D815" s="326" t="s">
        <v>1951</v>
      </c>
      <c r="E815" s="309"/>
    </row>
    <row r="816" spans="1:5">
      <c r="A816" s="322"/>
      <c r="B816" s="323"/>
      <c r="C816" s="327" t="s">
        <v>1950</v>
      </c>
      <c r="D816" s="326" t="s">
        <v>1949</v>
      </c>
      <c r="E816" s="309"/>
    </row>
    <row r="817" spans="1:5" ht="15">
      <c r="A817" s="335"/>
      <c r="B817" s="329"/>
      <c r="C817" s="332"/>
      <c r="D817" s="331"/>
      <c r="E817" s="309"/>
    </row>
    <row r="818" spans="1:5">
      <c r="A818" s="322"/>
      <c r="B818" s="321" t="s">
        <v>1948</v>
      </c>
      <c r="C818" s="320"/>
      <c r="D818" s="319" t="s">
        <v>1947</v>
      </c>
      <c r="E818" s="309"/>
    </row>
    <row r="819" spans="1:5">
      <c r="A819" s="322"/>
      <c r="B819" s="323"/>
      <c r="C819" s="327" t="s">
        <v>1946</v>
      </c>
      <c r="D819" s="326" t="s">
        <v>1945</v>
      </c>
      <c r="E819" s="309"/>
    </row>
    <row r="820" spans="1:5">
      <c r="A820" s="322"/>
      <c r="B820" s="323"/>
      <c r="C820" s="327" t="s">
        <v>1944</v>
      </c>
      <c r="D820" s="326" t="s">
        <v>1943</v>
      </c>
      <c r="E820" s="309"/>
    </row>
    <row r="821" spans="1:5">
      <c r="A821" s="322"/>
      <c r="B821" s="323"/>
      <c r="C821" s="327" t="s">
        <v>1942</v>
      </c>
      <c r="D821" s="326" t="s">
        <v>1941</v>
      </c>
      <c r="E821" s="309"/>
    </row>
    <row r="822" spans="1:5">
      <c r="A822" s="322"/>
      <c r="B822" s="323"/>
      <c r="C822" s="327" t="s">
        <v>1940</v>
      </c>
      <c r="D822" s="326" t="s">
        <v>1939</v>
      </c>
      <c r="E822" s="309"/>
    </row>
    <row r="823" spans="1:5">
      <c r="A823" s="322"/>
      <c r="B823" s="323"/>
      <c r="C823" s="327" t="s">
        <v>1938</v>
      </c>
      <c r="D823" s="326" t="s">
        <v>1937</v>
      </c>
      <c r="E823" s="309"/>
    </row>
    <row r="824" spans="1:5">
      <c r="A824" s="322"/>
      <c r="B824" s="323"/>
      <c r="C824" s="327" t="s">
        <v>1936</v>
      </c>
      <c r="D824" s="326" t="s">
        <v>1935</v>
      </c>
      <c r="E824" s="309"/>
    </row>
    <row r="825" spans="1:5">
      <c r="A825" s="322"/>
      <c r="B825" s="323"/>
      <c r="C825" s="327" t="s">
        <v>1934</v>
      </c>
      <c r="D825" s="326" t="s">
        <v>1933</v>
      </c>
      <c r="E825" s="309"/>
    </row>
    <row r="826" spans="1:5">
      <c r="A826" s="322"/>
      <c r="B826" s="323"/>
      <c r="C826" s="321"/>
      <c r="D826" s="319"/>
      <c r="E826" s="309"/>
    </row>
    <row r="827" spans="1:5" ht="12.75" customHeight="1">
      <c r="A827" s="322"/>
      <c r="B827" s="321" t="s">
        <v>1932</v>
      </c>
      <c r="C827" s="320"/>
      <c r="D827" s="319" t="s">
        <v>1931</v>
      </c>
      <c r="E827" s="309"/>
    </row>
    <row r="828" spans="1:5" ht="12.75" customHeight="1">
      <c r="A828" s="322"/>
      <c r="B828" s="323"/>
      <c r="C828" s="327" t="s">
        <v>1930</v>
      </c>
      <c r="D828" s="326" t="s">
        <v>1929</v>
      </c>
      <c r="E828" s="309"/>
    </row>
    <row r="829" spans="1:5" ht="12.75" customHeight="1">
      <c r="A829" s="335"/>
      <c r="B829" s="333"/>
      <c r="C829" s="327" t="s">
        <v>1928</v>
      </c>
      <c r="D829" s="326" t="s">
        <v>1927</v>
      </c>
      <c r="E829" s="309"/>
    </row>
    <row r="830" spans="1:5" ht="12.75" customHeight="1">
      <c r="A830" s="335"/>
      <c r="B830" s="333"/>
      <c r="C830" s="327" t="s">
        <v>1926</v>
      </c>
      <c r="D830" s="326" t="s">
        <v>1925</v>
      </c>
      <c r="E830" s="309"/>
    </row>
    <row r="831" spans="1:5" ht="12.75" customHeight="1">
      <c r="A831" s="335"/>
      <c r="B831" s="333"/>
      <c r="C831" s="327" t="s">
        <v>1924</v>
      </c>
      <c r="D831" s="326" t="s">
        <v>1923</v>
      </c>
      <c r="E831" s="309"/>
    </row>
    <row r="832" spans="1:5" ht="12.75" customHeight="1">
      <c r="A832" s="322"/>
      <c r="B832" s="323"/>
      <c r="C832" s="327" t="s">
        <v>1922</v>
      </c>
      <c r="D832" s="326" t="s">
        <v>1921</v>
      </c>
      <c r="E832" s="309"/>
    </row>
    <row r="833" spans="1:5" ht="12.75" customHeight="1">
      <c r="A833" s="322"/>
      <c r="B833" s="323"/>
      <c r="C833" s="327" t="s">
        <v>1920</v>
      </c>
      <c r="D833" s="326" t="s">
        <v>1919</v>
      </c>
      <c r="E833" s="309"/>
    </row>
    <row r="834" spans="1:5" ht="12.75" customHeight="1">
      <c r="A834" s="322"/>
      <c r="B834" s="323"/>
      <c r="C834" s="327" t="s">
        <v>1918</v>
      </c>
      <c r="D834" s="326" t="s">
        <v>1917</v>
      </c>
      <c r="E834" s="309"/>
    </row>
    <row r="835" spans="1:5" ht="12.75" customHeight="1">
      <c r="A835" s="322"/>
      <c r="B835" s="323"/>
      <c r="C835" s="327" t="s">
        <v>1916</v>
      </c>
      <c r="D835" s="326" t="s">
        <v>1915</v>
      </c>
      <c r="E835" s="309"/>
    </row>
    <row r="836" spans="1:5" ht="12.75" customHeight="1">
      <c r="A836" s="322"/>
      <c r="B836" s="323"/>
      <c r="C836" s="327" t="s">
        <v>1914</v>
      </c>
      <c r="D836" s="326" t="s">
        <v>1913</v>
      </c>
      <c r="E836" s="309"/>
    </row>
    <row r="837" spans="1:5" ht="12.75" customHeight="1">
      <c r="A837" s="335"/>
      <c r="B837" s="333"/>
      <c r="C837" s="327" t="s">
        <v>1912</v>
      </c>
      <c r="D837" s="326" t="s">
        <v>1911</v>
      </c>
      <c r="E837" s="309"/>
    </row>
    <row r="838" spans="1:5" ht="12.75" customHeight="1">
      <c r="A838" s="335"/>
      <c r="B838" s="333"/>
      <c r="C838" s="327" t="s">
        <v>1910</v>
      </c>
      <c r="D838" s="326" t="s">
        <v>1909</v>
      </c>
      <c r="E838" s="309"/>
    </row>
    <row r="839" spans="1:5" ht="12.75" customHeight="1">
      <c r="A839" s="322"/>
      <c r="B839" s="323"/>
      <c r="C839" s="327" t="s">
        <v>1908</v>
      </c>
      <c r="D839" s="326" t="s">
        <v>1907</v>
      </c>
      <c r="E839" s="309"/>
    </row>
    <row r="840" spans="1:5" ht="12.75" customHeight="1">
      <c r="A840" s="322"/>
      <c r="B840" s="323"/>
      <c r="C840" s="327"/>
      <c r="D840" s="326"/>
      <c r="E840" s="309"/>
    </row>
    <row r="841" spans="1:5">
      <c r="A841" s="322"/>
      <c r="B841" s="321" t="s">
        <v>1906</v>
      </c>
      <c r="C841" s="320"/>
      <c r="D841" s="319" t="s">
        <v>1904</v>
      </c>
      <c r="E841" s="309"/>
    </row>
    <row r="842" spans="1:5">
      <c r="A842" s="322"/>
      <c r="B842" s="323"/>
      <c r="C842" s="327" t="s">
        <v>1905</v>
      </c>
      <c r="D842" s="326" t="s">
        <v>1904</v>
      </c>
      <c r="E842" s="309"/>
    </row>
    <row r="843" spans="1:5">
      <c r="A843" s="322"/>
      <c r="B843" s="323"/>
      <c r="C843" s="321"/>
      <c r="D843" s="319"/>
      <c r="E843" s="309"/>
    </row>
    <row r="844" spans="1:5">
      <c r="A844" s="325">
        <v>47</v>
      </c>
      <c r="B844" s="323"/>
      <c r="C844" s="320"/>
      <c r="D844" s="319" t="s">
        <v>1903</v>
      </c>
      <c r="E844" s="309"/>
    </row>
    <row r="845" spans="1:5">
      <c r="A845" s="322"/>
      <c r="B845" s="323"/>
      <c r="C845" s="321"/>
      <c r="D845" s="319"/>
      <c r="E845" s="309"/>
    </row>
    <row r="846" spans="1:5">
      <c r="A846" s="322"/>
      <c r="B846" s="321" t="s">
        <v>1902</v>
      </c>
      <c r="C846" s="320"/>
      <c r="D846" s="319" t="s">
        <v>1901</v>
      </c>
      <c r="E846" s="309"/>
    </row>
    <row r="847" spans="1:5" ht="25.5">
      <c r="A847" s="322"/>
      <c r="B847" s="323"/>
      <c r="C847" s="327" t="s">
        <v>1900</v>
      </c>
      <c r="D847" s="326" t="s">
        <v>1899</v>
      </c>
      <c r="E847" s="309"/>
    </row>
    <row r="848" spans="1:5">
      <c r="A848" s="322"/>
      <c r="B848" s="323"/>
      <c r="C848" s="327" t="s">
        <v>1898</v>
      </c>
      <c r="D848" s="326" t="s">
        <v>1897</v>
      </c>
      <c r="E848" s="309"/>
    </row>
    <row r="849" spans="1:5">
      <c r="A849" s="322"/>
      <c r="B849" s="323"/>
      <c r="C849" s="321"/>
      <c r="D849" s="319"/>
      <c r="E849" s="309"/>
    </row>
    <row r="850" spans="1:5" ht="25.5">
      <c r="A850" s="322"/>
      <c r="B850" s="321" t="s">
        <v>1896</v>
      </c>
      <c r="C850" s="320"/>
      <c r="D850" s="319" t="s">
        <v>1895</v>
      </c>
      <c r="E850" s="309"/>
    </row>
    <row r="851" spans="1:5">
      <c r="A851" s="322"/>
      <c r="B851" s="323"/>
      <c r="C851" s="327" t="s">
        <v>1894</v>
      </c>
      <c r="D851" s="326" t="s">
        <v>1893</v>
      </c>
      <c r="E851" s="309"/>
    </row>
    <row r="852" spans="1:5">
      <c r="A852" s="322"/>
      <c r="B852" s="323"/>
      <c r="C852" s="327" t="s">
        <v>1892</v>
      </c>
      <c r="D852" s="326" t="s">
        <v>1891</v>
      </c>
      <c r="E852" s="309"/>
    </row>
    <row r="853" spans="1:5">
      <c r="A853" s="322"/>
      <c r="B853" s="323"/>
      <c r="C853" s="327" t="s">
        <v>1890</v>
      </c>
      <c r="D853" s="326" t="s">
        <v>1889</v>
      </c>
      <c r="E853" s="309"/>
    </row>
    <row r="854" spans="1:5">
      <c r="A854" s="322"/>
      <c r="B854" s="323"/>
      <c r="C854" s="327" t="s">
        <v>1888</v>
      </c>
      <c r="D854" s="326" t="s">
        <v>1887</v>
      </c>
      <c r="E854" s="309"/>
    </row>
    <row r="855" spans="1:5">
      <c r="A855" s="322"/>
      <c r="B855" s="323"/>
      <c r="C855" s="327" t="s">
        <v>1886</v>
      </c>
      <c r="D855" s="326" t="s">
        <v>1885</v>
      </c>
      <c r="E855" s="309"/>
    </row>
    <row r="856" spans="1:5">
      <c r="A856" s="322"/>
      <c r="B856" s="323"/>
      <c r="C856" s="327" t="s">
        <v>1884</v>
      </c>
      <c r="D856" s="326" t="s">
        <v>1883</v>
      </c>
      <c r="E856" s="309"/>
    </row>
    <row r="857" spans="1:5">
      <c r="A857" s="322"/>
      <c r="B857" s="323"/>
      <c r="C857" s="327" t="s">
        <v>1882</v>
      </c>
      <c r="D857" s="326" t="s">
        <v>1881</v>
      </c>
      <c r="E857" s="309"/>
    </row>
    <row r="858" spans="1:5">
      <c r="A858" s="322"/>
      <c r="B858" s="323"/>
      <c r="C858" s="321"/>
      <c r="D858" s="319"/>
      <c r="E858" s="309"/>
    </row>
    <row r="859" spans="1:5">
      <c r="A859" s="322"/>
      <c r="B859" s="321" t="s">
        <v>1880</v>
      </c>
      <c r="C859" s="320"/>
      <c r="D859" s="319" t="s">
        <v>1878</v>
      </c>
      <c r="E859" s="309"/>
    </row>
    <row r="860" spans="1:5">
      <c r="A860" s="322"/>
      <c r="B860" s="323"/>
      <c r="C860" s="327" t="s">
        <v>1879</v>
      </c>
      <c r="D860" s="326" t="s">
        <v>1878</v>
      </c>
      <c r="E860" s="309"/>
    </row>
    <row r="861" spans="1:5">
      <c r="A861" s="322"/>
      <c r="B861" s="323"/>
      <c r="C861" s="321"/>
      <c r="D861" s="319"/>
      <c r="E861" s="309"/>
    </row>
    <row r="862" spans="1:5" ht="25.5">
      <c r="A862" s="322"/>
      <c r="B862" s="321" t="s">
        <v>1877</v>
      </c>
      <c r="C862" s="320"/>
      <c r="D862" s="319" t="s">
        <v>1876</v>
      </c>
      <c r="E862" s="309"/>
    </row>
    <row r="863" spans="1:5">
      <c r="A863" s="322"/>
      <c r="B863" s="323"/>
      <c r="C863" s="327" t="s">
        <v>1875</v>
      </c>
      <c r="D863" s="326" t="s">
        <v>1874</v>
      </c>
      <c r="E863" s="309"/>
    </row>
    <row r="864" spans="1:5">
      <c r="A864" s="322"/>
      <c r="B864" s="323"/>
      <c r="C864" s="327" t="s">
        <v>1873</v>
      </c>
      <c r="D864" s="326" t="s">
        <v>1872</v>
      </c>
      <c r="E864" s="309"/>
    </row>
    <row r="865" spans="1:5">
      <c r="A865" s="322"/>
      <c r="B865" s="323"/>
      <c r="C865" s="327" t="s">
        <v>1871</v>
      </c>
      <c r="D865" s="326" t="s">
        <v>1870</v>
      </c>
      <c r="E865" s="309"/>
    </row>
    <row r="866" spans="1:5">
      <c r="A866" s="322"/>
      <c r="B866" s="323"/>
      <c r="C866" s="320"/>
      <c r="D866" s="326"/>
      <c r="E866" s="309"/>
    </row>
    <row r="867" spans="1:5" ht="25.5">
      <c r="A867" s="322"/>
      <c r="B867" s="321" t="s">
        <v>1869</v>
      </c>
      <c r="C867" s="320"/>
      <c r="D867" s="319" t="s">
        <v>1868</v>
      </c>
      <c r="E867" s="309"/>
    </row>
    <row r="868" spans="1:5">
      <c r="A868" s="322"/>
      <c r="B868" s="323"/>
      <c r="C868" s="327" t="s">
        <v>1867</v>
      </c>
      <c r="D868" s="326" t="s">
        <v>1866</v>
      </c>
      <c r="E868" s="309"/>
    </row>
    <row r="869" spans="1:5">
      <c r="A869" s="322"/>
      <c r="B869" s="323"/>
      <c r="C869" s="327" t="s">
        <v>1865</v>
      </c>
      <c r="D869" s="326" t="s">
        <v>1864</v>
      </c>
      <c r="E869" s="309"/>
    </row>
    <row r="870" spans="1:5">
      <c r="A870" s="322"/>
      <c r="B870" s="323"/>
      <c r="C870" s="327" t="s">
        <v>1863</v>
      </c>
      <c r="D870" s="326" t="s">
        <v>1862</v>
      </c>
      <c r="E870" s="309"/>
    </row>
    <row r="871" spans="1:5">
      <c r="A871" s="322"/>
      <c r="B871" s="323"/>
      <c r="C871" s="327" t="s">
        <v>1861</v>
      </c>
      <c r="D871" s="326" t="s">
        <v>1860</v>
      </c>
      <c r="E871" s="309"/>
    </row>
    <row r="872" spans="1:5" ht="25.5">
      <c r="A872" s="322"/>
      <c r="B872" s="323"/>
      <c r="C872" s="327" t="s">
        <v>1859</v>
      </c>
      <c r="D872" s="326" t="s">
        <v>1858</v>
      </c>
      <c r="E872" s="309"/>
    </row>
    <row r="873" spans="1:5">
      <c r="A873" s="322"/>
      <c r="B873" s="323"/>
      <c r="C873" s="321"/>
      <c r="D873" s="319"/>
      <c r="E873" s="309"/>
    </row>
    <row r="874" spans="1:5" ht="25.5">
      <c r="A874" s="322"/>
      <c r="B874" s="321" t="s">
        <v>1857</v>
      </c>
      <c r="C874" s="320"/>
      <c r="D874" s="319" t="s">
        <v>1856</v>
      </c>
      <c r="E874" s="309"/>
    </row>
    <row r="875" spans="1:5">
      <c r="A875" s="322"/>
      <c r="B875" s="323"/>
      <c r="C875" s="327" t="s">
        <v>1855</v>
      </c>
      <c r="D875" s="326" t="s">
        <v>1854</v>
      </c>
      <c r="E875" s="309"/>
    </row>
    <row r="876" spans="1:5">
      <c r="A876" s="322"/>
      <c r="B876" s="323"/>
      <c r="C876" s="327" t="s">
        <v>1853</v>
      </c>
      <c r="D876" s="326" t="s">
        <v>1852</v>
      </c>
      <c r="E876" s="309"/>
    </row>
    <row r="877" spans="1:5">
      <c r="A877" s="322"/>
      <c r="B877" s="323"/>
      <c r="C877" s="327" t="s">
        <v>1851</v>
      </c>
      <c r="D877" s="326" t="s">
        <v>1850</v>
      </c>
      <c r="E877" s="309"/>
    </row>
    <row r="878" spans="1:5">
      <c r="A878" s="322"/>
      <c r="B878" s="323"/>
      <c r="C878" s="327" t="s">
        <v>1849</v>
      </c>
      <c r="D878" s="326" t="s">
        <v>1848</v>
      </c>
      <c r="E878" s="309"/>
    </row>
    <row r="879" spans="1:5">
      <c r="A879" s="322"/>
      <c r="B879" s="323"/>
      <c r="C879" s="327" t="s">
        <v>1847</v>
      </c>
      <c r="D879" s="326" t="s">
        <v>1846</v>
      </c>
      <c r="E879" s="309"/>
    </row>
    <row r="880" spans="1:5">
      <c r="A880" s="322"/>
      <c r="B880" s="323"/>
      <c r="C880" s="321"/>
      <c r="D880" s="319"/>
      <c r="E880" s="309"/>
    </row>
    <row r="881" spans="1:5">
      <c r="A881" s="322"/>
      <c r="B881" s="321" t="s">
        <v>1845</v>
      </c>
      <c r="C881" s="320"/>
      <c r="D881" s="319" t="s">
        <v>1844</v>
      </c>
      <c r="E881" s="309"/>
    </row>
    <row r="882" spans="1:5">
      <c r="A882" s="322"/>
      <c r="B882" s="323"/>
      <c r="C882" s="327" t="s">
        <v>1843</v>
      </c>
      <c r="D882" s="326" t="s">
        <v>1842</v>
      </c>
      <c r="E882" s="309"/>
    </row>
    <row r="883" spans="1:5">
      <c r="A883" s="322"/>
      <c r="B883" s="323"/>
      <c r="C883" s="327" t="s">
        <v>1841</v>
      </c>
      <c r="D883" s="326" t="s">
        <v>1840</v>
      </c>
      <c r="E883" s="309"/>
    </row>
    <row r="884" spans="1:5">
      <c r="A884" s="322"/>
      <c r="B884" s="323"/>
      <c r="C884" s="327" t="s">
        <v>1839</v>
      </c>
      <c r="D884" s="326" t="s">
        <v>1838</v>
      </c>
      <c r="E884" s="309"/>
    </row>
    <row r="885" spans="1:5">
      <c r="A885" s="322"/>
      <c r="B885" s="323"/>
      <c r="C885" s="327" t="s">
        <v>1837</v>
      </c>
      <c r="D885" s="326" t="s">
        <v>1836</v>
      </c>
      <c r="E885" s="309"/>
    </row>
    <row r="886" spans="1:5">
      <c r="A886" s="322"/>
      <c r="B886" s="323"/>
      <c r="C886" s="327" t="s">
        <v>1835</v>
      </c>
      <c r="D886" s="326" t="s">
        <v>1834</v>
      </c>
      <c r="E886" s="309"/>
    </row>
    <row r="887" spans="1:5" ht="25.5">
      <c r="A887" s="322"/>
      <c r="B887" s="323"/>
      <c r="C887" s="327" t="s">
        <v>1833</v>
      </c>
      <c r="D887" s="326" t="s">
        <v>1832</v>
      </c>
      <c r="E887" s="309"/>
    </row>
    <row r="888" spans="1:5">
      <c r="A888" s="322"/>
      <c r="B888" s="323"/>
      <c r="C888" s="327" t="s">
        <v>1831</v>
      </c>
      <c r="D888" s="326" t="s">
        <v>1830</v>
      </c>
      <c r="E888" s="309"/>
    </row>
    <row r="889" spans="1:5" ht="12.75" customHeight="1">
      <c r="A889" s="322"/>
      <c r="B889" s="323"/>
      <c r="C889" s="327" t="s">
        <v>1829</v>
      </c>
      <c r="D889" s="326" t="s">
        <v>1828</v>
      </c>
      <c r="E889" s="309"/>
    </row>
    <row r="890" spans="1:5" ht="12.75" customHeight="1">
      <c r="A890" s="335"/>
      <c r="B890" s="333"/>
      <c r="C890" s="327" t="s">
        <v>1827</v>
      </c>
      <c r="D890" s="326" t="s">
        <v>1826</v>
      </c>
      <c r="E890" s="309"/>
    </row>
    <row r="891" spans="1:5" ht="12.75" customHeight="1">
      <c r="A891" s="335"/>
      <c r="B891" s="333"/>
      <c r="C891" s="327" t="s">
        <v>1825</v>
      </c>
      <c r="D891" s="326" t="s">
        <v>1824</v>
      </c>
      <c r="E891" s="309"/>
    </row>
    <row r="892" spans="1:5" ht="12.75" customHeight="1">
      <c r="A892" s="335"/>
      <c r="B892" s="333"/>
      <c r="C892" s="327" t="s">
        <v>1823</v>
      </c>
      <c r="D892" s="330" t="s">
        <v>1822</v>
      </c>
      <c r="E892" s="309"/>
    </row>
    <row r="893" spans="1:5" ht="12.75" customHeight="1">
      <c r="A893" s="335"/>
      <c r="B893" s="333"/>
      <c r="C893" s="327" t="s">
        <v>1821</v>
      </c>
      <c r="D893" s="330" t="s">
        <v>1820</v>
      </c>
      <c r="E893" s="309"/>
    </row>
    <row r="894" spans="1:5" ht="12.75" customHeight="1">
      <c r="A894" s="335"/>
      <c r="B894" s="333"/>
      <c r="C894" s="327" t="s">
        <v>1819</v>
      </c>
      <c r="D894" s="326" t="s">
        <v>1818</v>
      </c>
      <c r="E894" s="309"/>
    </row>
    <row r="895" spans="1:5" ht="12.75" customHeight="1">
      <c r="A895" s="322"/>
      <c r="B895" s="323"/>
      <c r="C895" s="327" t="s">
        <v>1817</v>
      </c>
      <c r="D895" s="326" t="s">
        <v>1816</v>
      </c>
      <c r="E895" s="309"/>
    </row>
    <row r="896" spans="1:5" ht="12.75" customHeight="1">
      <c r="A896" s="322"/>
      <c r="B896" s="323"/>
      <c r="C896" s="321"/>
      <c r="D896" s="319"/>
      <c r="E896" s="309"/>
    </row>
    <row r="897" spans="1:5">
      <c r="A897" s="322"/>
      <c r="B897" s="321" t="s">
        <v>1815</v>
      </c>
      <c r="C897" s="320"/>
      <c r="D897" s="319" t="s">
        <v>1814</v>
      </c>
      <c r="E897" s="309"/>
    </row>
    <row r="898" spans="1:5">
      <c r="A898" s="322"/>
      <c r="B898" s="323"/>
      <c r="C898" s="327" t="s">
        <v>1813</v>
      </c>
      <c r="D898" s="326" t="s">
        <v>1812</v>
      </c>
      <c r="E898" s="309"/>
    </row>
    <row r="899" spans="1:5">
      <c r="A899" s="322"/>
      <c r="B899" s="323"/>
      <c r="C899" s="327" t="s">
        <v>1811</v>
      </c>
      <c r="D899" s="326" t="s">
        <v>1810</v>
      </c>
      <c r="E899" s="309"/>
    </row>
    <row r="900" spans="1:5">
      <c r="A900" s="322"/>
      <c r="B900" s="323"/>
      <c r="C900" s="327" t="s">
        <v>1809</v>
      </c>
      <c r="D900" s="326" t="s">
        <v>1808</v>
      </c>
      <c r="E900" s="309"/>
    </row>
    <row r="901" spans="1:5">
      <c r="A901" s="322"/>
      <c r="B901" s="323"/>
      <c r="C901" s="327"/>
      <c r="D901" s="326"/>
      <c r="E901" s="309"/>
    </row>
    <row r="902" spans="1:5">
      <c r="A902" s="322"/>
      <c r="B902" s="321" t="s">
        <v>1807</v>
      </c>
      <c r="C902" s="320"/>
      <c r="D902" s="319" t="s">
        <v>1806</v>
      </c>
      <c r="E902" s="309"/>
    </row>
    <row r="903" spans="1:5">
      <c r="A903" s="322"/>
      <c r="B903" s="323"/>
      <c r="C903" s="327" t="s">
        <v>1805</v>
      </c>
      <c r="D903" s="326" t="s">
        <v>1804</v>
      </c>
      <c r="E903" s="309"/>
    </row>
    <row r="904" spans="1:5" ht="15">
      <c r="A904" s="335"/>
      <c r="B904" s="333"/>
      <c r="C904" s="327" t="s">
        <v>1803</v>
      </c>
      <c r="D904" s="326" t="s">
        <v>1802</v>
      </c>
      <c r="E904" s="309"/>
    </row>
    <row r="905" spans="1:5" ht="15">
      <c r="A905" s="335"/>
      <c r="B905" s="333"/>
      <c r="C905" s="327" t="s">
        <v>1801</v>
      </c>
      <c r="D905" s="326" t="s">
        <v>1800</v>
      </c>
      <c r="E905" s="309"/>
    </row>
    <row r="906" spans="1:5">
      <c r="A906" s="322"/>
      <c r="B906" s="323"/>
      <c r="C906" s="327" t="s">
        <v>1799</v>
      </c>
      <c r="D906" s="326" t="s">
        <v>1798</v>
      </c>
      <c r="E906" s="309"/>
    </row>
    <row r="907" spans="1:5">
      <c r="A907" s="322"/>
      <c r="B907" s="323"/>
      <c r="C907" s="327"/>
      <c r="D907" s="326"/>
      <c r="E907" s="309"/>
    </row>
    <row r="908" spans="1:5">
      <c r="A908" s="322"/>
      <c r="B908" s="323"/>
      <c r="C908" s="327"/>
      <c r="D908" s="326"/>
      <c r="E908" s="309"/>
    </row>
    <row r="909" spans="1:5">
      <c r="A909" s="322"/>
      <c r="B909" s="323"/>
      <c r="C909" s="321"/>
      <c r="D909" s="319" t="s">
        <v>313</v>
      </c>
      <c r="E909" s="309"/>
    </row>
    <row r="910" spans="1:5">
      <c r="A910" s="322"/>
      <c r="B910" s="323"/>
      <c r="C910" s="327"/>
      <c r="D910" s="326"/>
      <c r="E910" s="309"/>
    </row>
    <row r="911" spans="1:5">
      <c r="A911" s="325">
        <v>49</v>
      </c>
      <c r="B911" s="323"/>
      <c r="C911" s="320"/>
      <c r="D911" s="319" t="s">
        <v>1797</v>
      </c>
      <c r="E911" s="309"/>
    </row>
    <row r="912" spans="1:5">
      <c r="A912" s="322"/>
      <c r="B912" s="323"/>
      <c r="C912" s="321"/>
      <c r="D912" s="319"/>
      <c r="E912" s="309"/>
    </row>
    <row r="913" spans="1:5">
      <c r="A913" s="322"/>
      <c r="B913" s="321" t="s">
        <v>1796</v>
      </c>
      <c r="C913" s="320"/>
      <c r="D913" s="319" t="s">
        <v>1794</v>
      </c>
      <c r="E913" s="309"/>
    </row>
    <row r="914" spans="1:5">
      <c r="A914" s="322"/>
      <c r="B914" s="323"/>
      <c r="C914" s="327" t="s">
        <v>1795</v>
      </c>
      <c r="D914" s="330" t="s">
        <v>1794</v>
      </c>
      <c r="E914" s="309"/>
    </row>
    <row r="915" spans="1:5">
      <c r="A915" s="322"/>
      <c r="B915" s="323"/>
      <c r="C915" s="321"/>
      <c r="D915" s="319"/>
      <c r="E915" s="309"/>
    </row>
    <row r="916" spans="1:5">
      <c r="A916" s="322"/>
      <c r="B916" s="324" t="s">
        <v>1793</v>
      </c>
      <c r="C916" s="320"/>
      <c r="D916" s="319" t="s">
        <v>1791</v>
      </c>
      <c r="E916" s="309"/>
    </row>
    <row r="917" spans="1:5" ht="15">
      <c r="A917" s="322"/>
      <c r="B917" s="329"/>
      <c r="C917" s="327" t="s">
        <v>1792</v>
      </c>
      <c r="D917" s="330" t="s">
        <v>1791</v>
      </c>
      <c r="E917" s="309"/>
    </row>
    <row r="918" spans="1:5">
      <c r="A918" s="322"/>
      <c r="B918" s="323"/>
      <c r="C918" s="321" t="s">
        <v>1790</v>
      </c>
      <c r="D918" s="319"/>
      <c r="E918" s="309"/>
    </row>
    <row r="919" spans="1:5">
      <c r="A919" s="322"/>
      <c r="B919" s="321" t="s">
        <v>1789</v>
      </c>
      <c r="C919" s="320"/>
      <c r="D919" s="319" t="s">
        <v>1788</v>
      </c>
      <c r="E919" s="309"/>
    </row>
    <row r="920" spans="1:5">
      <c r="A920" s="322"/>
      <c r="B920" s="323"/>
      <c r="C920" s="327" t="s">
        <v>1787</v>
      </c>
      <c r="D920" s="326" t="s">
        <v>1786</v>
      </c>
      <c r="E920" s="309"/>
    </row>
    <row r="921" spans="1:5">
      <c r="A921" s="322"/>
      <c r="B921" s="323"/>
      <c r="C921" s="327" t="s">
        <v>1785</v>
      </c>
      <c r="D921" s="326" t="s">
        <v>1784</v>
      </c>
      <c r="E921" s="309"/>
    </row>
    <row r="922" spans="1:5" ht="12.75" customHeight="1">
      <c r="A922" s="322"/>
      <c r="B922" s="323"/>
      <c r="C922" s="327" t="s">
        <v>1783</v>
      </c>
      <c r="D922" s="326" t="s">
        <v>1782</v>
      </c>
      <c r="E922" s="309"/>
    </row>
    <row r="923" spans="1:5" ht="12.75" customHeight="1">
      <c r="A923" s="322"/>
      <c r="B923" s="323"/>
      <c r="C923" s="327" t="s">
        <v>1781</v>
      </c>
      <c r="D923" s="326" t="s">
        <v>1780</v>
      </c>
      <c r="E923" s="309"/>
    </row>
    <row r="924" spans="1:5" ht="12.75" customHeight="1">
      <c r="A924" s="335"/>
      <c r="B924" s="333"/>
      <c r="C924" s="327" t="s">
        <v>1779</v>
      </c>
      <c r="D924" s="326" t="s">
        <v>1778</v>
      </c>
      <c r="E924" s="309"/>
    </row>
    <row r="925" spans="1:5" ht="12.75" customHeight="1">
      <c r="A925" s="335"/>
      <c r="B925" s="333"/>
      <c r="C925" s="327" t="s">
        <v>1777</v>
      </c>
      <c r="D925" s="326" t="s">
        <v>1776</v>
      </c>
      <c r="E925" s="309"/>
    </row>
    <row r="926" spans="1:5" ht="12.75" customHeight="1">
      <c r="A926" s="335"/>
      <c r="B926" s="333"/>
      <c r="C926" s="327" t="s">
        <v>1775</v>
      </c>
      <c r="D926" s="326" t="s">
        <v>1774</v>
      </c>
      <c r="E926" s="309"/>
    </row>
    <row r="927" spans="1:5" ht="12.75" customHeight="1">
      <c r="A927" s="335"/>
      <c r="B927" s="333"/>
      <c r="C927" s="329"/>
      <c r="D927" s="331"/>
      <c r="E927" s="309"/>
    </row>
    <row r="928" spans="1:5">
      <c r="A928" s="322"/>
      <c r="B928" s="321" t="s">
        <v>1773</v>
      </c>
      <c r="C928" s="320"/>
      <c r="D928" s="337" t="s">
        <v>1772</v>
      </c>
      <c r="E928" s="309"/>
    </row>
    <row r="929" spans="1:5">
      <c r="A929" s="322"/>
      <c r="B929" s="323"/>
      <c r="C929" s="327" t="s">
        <v>1771</v>
      </c>
      <c r="D929" s="326" t="s">
        <v>1770</v>
      </c>
      <c r="E929" s="309"/>
    </row>
    <row r="930" spans="1:5">
      <c r="A930" s="322"/>
      <c r="B930" s="323"/>
      <c r="C930" s="327" t="s">
        <v>1769</v>
      </c>
      <c r="D930" s="326" t="s">
        <v>1768</v>
      </c>
      <c r="E930" s="309"/>
    </row>
    <row r="931" spans="1:5">
      <c r="A931" s="322"/>
      <c r="B931" s="323"/>
      <c r="C931" s="354"/>
      <c r="D931" s="339"/>
      <c r="E931" s="309"/>
    </row>
    <row r="932" spans="1:5">
      <c r="A932" s="322"/>
      <c r="B932" s="321" t="s">
        <v>1767</v>
      </c>
      <c r="C932" s="320"/>
      <c r="D932" s="319" t="s">
        <v>1765</v>
      </c>
      <c r="E932" s="309"/>
    </row>
    <row r="933" spans="1:5" ht="12.75" customHeight="1">
      <c r="A933" s="322"/>
      <c r="B933" s="323"/>
      <c r="C933" s="327" t="s">
        <v>1766</v>
      </c>
      <c r="D933" s="326" t="s">
        <v>1765</v>
      </c>
      <c r="E933" s="309"/>
    </row>
    <row r="934" spans="1:5" ht="12.75" customHeight="1">
      <c r="A934" s="322"/>
      <c r="B934" s="323"/>
      <c r="C934" s="327" t="s">
        <v>1764</v>
      </c>
      <c r="D934" s="326" t="s">
        <v>1763</v>
      </c>
      <c r="E934" s="309"/>
    </row>
    <row r="935" spans="1:5" ht="12.75" customHeight="1">
      <c r="A935" s="335"/>
      <c r="B935" s="333"/>
      <c r="C935" s="327" t="s">
        <v>1762</v>
      </c>
      <c r="D935" s="326" t="s">
        <v>1761</v>
      </c>
      <c r="E935" s="309"/>
    </row>
    <row r="936" spans="1:5" ht="12.75" customHeight="1">
      <c r="A936" s="335"/>
      <c r="B936" s="333"/>
      <c r="C936" s="327" t="s">
        <v>1760</v>
      </c>
      <c r="D936" s="326" t="s">
        <v>1759</v>
      </c>
      <c r="E936" s="309"/>
    </row>
    <row r="937" spans="1:5" ht="12.75" customHeight="1">
      <c r="A937" s="335"/>
      <c r="B937" s="333"/>
      <c r="C937" s="329"/>
      <c r="D937" s="331"/>
      <c r="E937" s="309"/>
    </row>
    <row r="938" spans="1:5">
      <c r="A938" s="325">
        <v>50</v>
      </c>
      <c r="B938" s="323"/>
      <c r="C938" s="320"/>
      <c r="D938" s="319" t="s">
        <v>1758</v>
      </c>
      <c r="E938" s="309"/>
    </row>
    <row r="939" spans="1:5">
      <c r="A939" s="322"/>
      <c r="B939" s="323"/>
      <c r="C939" s="321"/>
      <c r="D939" s="319"/>
      <c r="E939" s="309"/>
    </row>
    <row r="940" spans="1:5">
      <c r="A940" s="322"/>
      <c r="B940" s="321" t="s">
        <v>1757</v>
      </c>
      <c r="C940" s="320"/>
      <c r="D940" s="319" t="s">
        <v>1755</v>
      </c>
      <c r="E940" s="309"/>
    </row>
    <row r="941" spans="1:5">
      <c r="A941" s="322"/>
      <c r="B941" s="323"/>
      <c r="C941" s="327" t="s">
        <v>1756</v>
      </c>
      <c r="D941" s="326" t="s">
        <v>1755</v>
      </c>
      <c r="E941" s="309"/>
    </row>
    <row r="942" spans="1:5">
      <c r="A942" s="322"/>
      <c r="B942" s="323"/>
      <c r="C942" s="327"/>
      <c r="D942" s="326"/>
      <c r="E942" s="309"/>
    </row>
    <row r="943" spans="1:5">
      <c r="A943" s="322"/>
      <c r="B943" s="321" t="s">
        <v>1754</v>
      </c>
      <c r="C943" s="320"/>
      <c r="D943" s="319" t="s">
        <v>1752</v>
      </c>
      <c r="E943" s="309"/>
    </row>
    <row r="944" spans="1:5">
      <c r="A944" s="322"/>
      <c r="B944" s="323"/>
      <c r="C944" s="327" t="s">
        <v>1753</v>
      </c>
      <c r="D944" s="326" t="s">
        <v>1752</v>
      </c>
      <c r="E944" s="309"/>
    </row>
    <row r="945" spans="1:5">
      <c r="A945" s="322"/>
      <c r="B945" s="323"/>
      <c r="C945" s="321"/>
      <c r="D945" s="319"/>
      <c r="E945" s="309"/>
    </row>
    <row r="946" spans="1:5">
      <c r="A946" s="322"/>
      <c r="B946" s="321" t="s">
        <v>1751</v>
      </c>
      <c r="C946" s="320"/>
      <c r="D946" s="319" t="s">
        <v>1749</v>
      </c>
      <c r="E946" s="309"/>
    </row>
    <row r="947" spans="1:5">
      <c r="A947" s="322"/>
      <c r="B947" s="323"/>
      <c r="C947" s="327" t="s">
        <v>1750</v>
      </c>
      <c r="D947" s="326" t="s">
        <v>1749</v>
      </c>
      <c r="E947" s="309"/>
    </row>
    <row r="948" spans="1:5">
      <c r="A948" s="322"/>
      <c r="B948" s="323"/>
      <c r="C948" s="327"/>
      <c r="D948" s="326"/>
      <c r="E948" s="309"/>
    </row>
    <row r="949" spans="1:5">
      <c r="A949" s="322"/>
      <c r="B949" s="321" t="s">
        <v>1748</v>
      </c>
      <c r="C949" s="320"/>
      <c r="D949" s="319" t="s">
        <v>1746</v>
      </c>
      <c r="E949" s="309"/>
    </row>
    <row r="950" spans="1:5">
      <c r="A950" s="322"/>
      <c r="B950" s="323"/>
      <c r="C950" s="327" t="s">
        <v>1747</v>
      </c>
      <c r="D950" s="326" t="s">
        <v>1746</v>
      </c>
      <c r="E950" s="309"/>
    </row>
    <row r="951" spans="1:5">
      <c r="A951" s="322"/>
      <c r="B951" s="323"/>
      <c r="C951" s="321"/>
      <c r="D951" s="319"/>
      <c r="E951" s="309"/>
    </row>
    <row r="952" spans="1:5">
      <c r="A952" s="325">
        <v>51</v>
      </c>
      <c r="B952" s="323"/>
      <c r="C952" s="320"/>
      <c r="D952" s="319" t="s">
        <v>1745</v>
      </c>
      <c r="E952" s="309"/>
    </row>
    <row r="953" spans="1:5">
      <c r="A953" s="322"/>
      <c r="B953" s="323"/>
      <c r="C953" s="321"/>
      <c r="D953" s="319"/>
      <c r="E953" s="309"/>
    </row>
    <row r="954" spans="1:5">
      <c r="A954" s="322"/>
      <c r="B954" s="321" t="s">
        <v>1744</v>
      </c>
      <c r="C954" s="320"/>
      <c r="D954" s="319" t="s">
        <v>1742</v>
      </c>
      <c r="E954" s="309"/>
    </row>
    <row r="955" spans="1:5">
      <c r="A955" s="322"/>
      <c r="B955" s="323"/>
      <c r="C955" s="327" t="s">
        <v>1743</v>
      </c>
      <c r="D955" s="330" t="s">
        <v>1742</v>
      </c>
      <c r="E955" s="309"/>
    </row>
    <row r="956" spans="1:5" ht="12.75" customHeight="1">
      <c r="A956" s="322"/>
      <c r="B956" s="323"/>
      <c r="C956" s="327" t="s">
        <v>1741</v>
      </c>
      <c r="D956" s="330" t="s">
        <v>1740</v>
      </c>
      <c r="E956" s="309"/>
    </row>
    <row r="957" spans="1:5" ht="12.75" customHeight="1">
      <c r="A957" s="335"/>
      <c r="B957" s="333"/>
      <c r="C957" s="327" t="s">
        <v>1739</v>
      </c>
      <c r="D957" s="330" t="s">
        <v>1738</v>
      </c>
      <c r="E957" s="309"/>
    </row>
    <row r="958" spans="1:5" ht="12.75" customHeight="1">
      <c r="A958" s="335"/>
      <c r="B958" s="333"/>
      <c r="C958" s="327" t="s">
        <v>1737</v>
      </c>
      <c r="D958" s="330" t="s">
        <v>1736</v>
      </c>
      <c r="E958" s="309"/>
    </row>
    <row r="959" spans="1:5" ht="12.75" customHeight="1">
      <c r="A959" s="335"/>
      <c r="B959" s="333"/>
      <c r="C959" s="327" t="s">
        <v>1735</v>
      </c>
      <c r="D959" s="330" t="s">
        <v>1734</v>
      </c>
      <c r="E959" s="309"/>
    </row>
    <row r="960" spans="1:5" ht="12.75" customHeight="1">
      <c r="A960" s="335"/>
      <c r="B960" s="333"/>
      <c r="C960" s="327" t="s">
        <v>1733</v>
      </c>
      <c r="D960" s="330" t="s">
        <v>1732</v>
      </c>
      <c r="E960" s="309"/>
    </row>
    <row r="961" spans="1:5" ht="12.75" customHeight="1">
      <c r="A961" s="335"/>
      <c r="B961" s="333"/>
      <c r="C961" s="329"/>
      <c r="D961" s="331"/>
      <c r="E961" s="309"/>
    </row>
    <row r="962" spans="1:5">
      <c r="A962" s="322"/>
      <c r="B962" s="321" t="s">
        <v>1731</v>
      </c>
      <c r="C962" s="320"/>
      <c r="D962" s="319" t="s">
        <v>1730</v>
      </c>
      <c r="E962" s="309"/>
    </row>
    <row r="963" spans="1:5">
      <c r="A963" s="322"/>
      <c r="B963" s="323"/>
      <c r="C963" s="327" t="s">
        <v>1729</v>
      </c>
      <c r="D963" s="330" t="s">
        <v>1728</v>
      </c>
      <c r="E963" s="309"/>
    </row>
    <row r="964" spans="1:5">
      <c r="A964" s="322"/>
      <c r="B964" s="323"/>
      <c r="C964" s="327" t="s">
        <v>1727</v>
      </c>
      <c r="D964" s="326" t="s">
        <v>1726</v>
      </c>
      <c r="E964" s="309"/>
    </row>
    <row r="965" spans="1:5">
      <c r="A965" s="322"/>
      <c r="B965" s="323"/>
      <c r="C965" s="321"/>
      <c r="D965" s="319"/>
      <c r="E965" s="309"/>
    </row>
    <row r="966" spans="1:5">
      <c r="A966" s="325">
        <v>52</v>
      </c>
      <c r="B966" s="323"/>
      <c r="C966" s="320"/>
      <c r="D966" s="319" t="s">
        <v>1725</v>
      </c>
      <c r="E966" s="309"/>
    </row>
    <row r="967" spans="1:5">
      <c r="A967" s="322"/>
      <c r="B967" s="323"/>
      <c r="C967" s="321"/>
      <c r="D967" s="319"/>
      <c r="E967" s="309"/>
    </row>
    <row r="968" spans="1:5">
      <c r="A968" s="322"/>
      <c r="B968" s="321" t="s">
        <v>1724</v>
      </c>
      <c r="C968" s="320"/>
      <c r="D968" s="319" t="s">
        <v>1722</v>
      </c>
      <c r="E968" s="309"/>
    </row>
    <row r="969" spans="1:5">
      <c r="A969" s="322"/>
      <c r="B969" s="323"/>
      <c r="C969" s="327" t="s">
        <v>1723</v>
      </c>
      <c r="D969" s="326" t="s">
        <v>1722</v>
      </c>
      <c r="E969" s="309"/>
    </row>
    <row r="970" spans="1:5">
      <c r="A970" s="322"/>
      <c r="B970" s="323"/>
      <c r="C970" s="321"/>
      <c r="D970" s="319"/>
      <c r="E970" s="309"/>
    </row>
    <row r="971" spans="1:5">
      <c r="A971" s="322"/>
      <c r="B971" s="321" t="s">
        <v>1721</v>
      </c>
      <c r="C971" s="320"/>
      <c r="D971" s="319" t="s">
        <v>1720</v>
      </c>
      <c r="E971" s="309"/>
    </row>
    <row r="972" spans="1:5">
      <c r="A972" s="322"/>
      <c r="B972" s="323"/>
      <c r="C972" s="327" t="s">
        <v>1719</v>
      </c>
      <c r="D972" s="326" t="s">
        <v>1718</v>
      </c>
      <c r="E972" s="309"/>
    </row>
    <row r="973" spans="1:5">
      <c r="A973" s="322"/>
      <c r="B973" s="323"/>
      <c r="C973" s="327" t="s">
        <v>1717</v>
      </c>
      <c r="D973" s="326" t="s">
        <v>1716</v>
      </c>
      <c r="E973" s="309"/>
    </row>
    <row r="974" spans="1:5">
      <c r="A974" s="322"/>
      <c r="B974" s="323"/>
      <c r="C974" s="327" t="s">
        <v>1715</v>
      </c>
      <c r="D974" s="326" t="s">
        <v>1714</v>
      </c>
      <c r="E974" s="309"/>
    </row>
    <row r="975" spans="1:5">
      <c r="A975" s="322"/>
      <c r="B975" s="323"/>
      <c r="C975" s="327" t="s">
        <v>1713</v>
      </c>
      <c r="D975" s="326" t="s">
        <v>1712</v>
      </c>
      <c r="E975" s="309"/>
    </row>
    <row r="976" spans="1:5">
      <c r="A976" s="322"/>
      <c r="B976" s="323"/>
      <c r="C976" s="327" t="s">
        <v>1711</v>
      </c>
      <c r="D976" s="326" t="s">
        <v>1710</v>
      </c>
      <c r="E976" s="309"/>
    </row>
    <row r="977" spans="1:5">
      <c r="A977" s="322"/>
      <c r="B977" s="323"/>
      <c r="C977" s="321"/>
      <c r="D977" s="319"/>
      <c r="E977" s="309"/>
    </row>
    <row r="978" spans="1:5">
      <c r="A978" s="325">
        <v>53</v>
      </c>
      <c r="B978" s="323"/>
      <c r="C978" s="320"/>
      <c r="D978" s="337" t="s">
        <v>1709</v>
      </c>
      <c r="E978" s="309"/>
    </row>
    <row r="979" spans="1:5">
      <c r="A979" s="322"/>
      <c r="B979" s="323"/>
      <c r="C979" s="321"/>
      <c r="D979" s="319"/>
      <c r="E979" s="309"/>
    </row>
    <row r="980" spans="1:5">
      <c r="A980" s="322"/>
      <c r="B980" s="321" t="s">
        <v>1708</v>
      </c>
      <c r="C980" s="320"/>
      <c r="D980" s="319" t="s">
        <v>1706</v>
      </c>
      <c r="E980" s="309"/>
    </row>
    <row r="981" spans="1:5">
      <c r="A981" s="322"/>
      <c r="B981" s="323"/>
      <c r="C981" s="327" t="s">
        <v>1707</v>
      </c>
      <c r="D981" s="326" t="s">
        <v>1706</v>
      </c>
      <c r="E981" s="309"/>
    </row>
    <row r="982" spans="1:5">
      <c r="A982" s="322"/>
      <c r="B982" s="323"/>
      <c r="C982" s="321"/>
      <c r="D982" s="339"/>
      <c r="E982" s="309"/>
    </row>
    <row r="983" spans="1:5">
      <c r="A983" s="322"/>
      <c r="B983" s="321" t="s">
        <v>1705</v>
      </c>
      <c r="C983" s="320"/>
      <c r="D983" s="319" t="s">
        <v>1703</v>
      </c>
      <c r="E983" s="309"/>
    </row>
    <row r="984" spans="1:5">
      <c r="A984" s="322"/>
      <c r="B984" s="323"/>
      <c r="C984" s="327" t="s">
        <v>1704</v>
      </c>
      <c r="D984" s="326" t="s">
        <v>1703</v>
      </c>
      <c r="E984" s="309"/>
    </row>
    <row r="985" spans="1:5">
      <c r="A985" s="322"/>
      <c r="B985" s="323"/>
      <c r="C985" s="327"/>
      <c r="D985" s="326"/>
      <c r="E985" s="309"/>
    </row>
    <row r="986" spans="1:5">
      <c r="A986" s="322"/>
      <c r="B986" s="323"/>
      <c r="C986" s="321"/>
      <c r="D986" s="319"/>
      <c r="E986" s="309"/>
    </row>
    <row r="987" spans="1:5">
      <c r="A987" s="322"/>
      <c r="B987" s="323"/>
      <c r="C987" s="321"/>
      <c r="D987" s="319" t="s">
        <v>312</v>
      </c>
      <c r="E987" s="309"/>
    </row>
    <row r="988" spans="1:5">
      <c r="A988" s="322"/>
      <c r="B988" s="323"/>
      <c r="C988" s="327"/>
      <c r="D988" s="326"/>
      <c r="E988" s="309"/>
    </row>
    <row r="989" spans="1:5">
      <c r="A989" s="325">
        <v>55</v>
      </c>
      <c r="B989" s="323"/>
      <c r="C989" s="320"/>
      <c r="D989" s="319" t="s">
        <v>1702</v>
      </c>
      <c r="E989" s="309"/>
    </row>
    <row r="990" spans="1:5">
      <c r="A990" s="322"/>
      <c r="B990" s="323"/>
      <c r="C990" s="321"/>
      <c r="D990" s="319"/>
      <c r="E990" s="309"/>
    </row>
    <row r="991" spans="1:5">
      <c r="A991" s="353"/>
      <c r="B991" s="321" t="s">
        <v>1701</v>
      </c>
      <c r="C991" s="352"/>
      <c r="D991" s="337" t="s">
        <v>1699</v>
      </c>
      <c r="E991" s="309"/>
    </row>
    <row r="992" spans="1:5" ht="12.75" customHeight="1">
      <c r="A992" s="353"/>
      <c r="B992" s="352"/>
      <c r="C992" s="327" t="s">
        <v>1700</v>
      </c>
      <c r="D992" s="326" t="s">
        <v>1699</v>
      </c>
      <c r="E992" s="309"/>
    </row>
    <row r="993" spans="1:5" ht="12.75" customHeight="1">
      <c r="A993" s="353"/>
      <c r="B993" s="352"/>
      <c r="C993" s="327" t="s">
        <v>1698</v>
      </c>
      <c r="D993" s="326" t="s">
        <v>1697</v>
      </c>
      <c r="E993" s="309"/>
    </row>
    <row r="994" spans="1:5" ht="12.75" customHeight="1">
      <c r="A994" s="335"/>
      <c r="B994" s="333"/>
      <c r="C994" s="327" t="s">
        <v>1696</v>
      </c>
      <c r="D994" s="326" t="s">
        <v>1695</v>
      </c>
      <c r="E994" s="309"/>
    </row>
    <row r="995" spans="1:5" ht="12.75" customHeight="1">
      <c r="A995" s="335"/>
      <c r="B995" s="333"/>
      <c r="C995" s="327" t="s">
        <v>1694</v>
      </c>
      <c r="D995" s="326" t="s">
        <v>1693</v>
      </c>
      <c r="E995" s="309"/>
    </row>
    <row r="996" spans="1:5" ht="12.75" customHeight="1">
      <c r="A996" s="335"/>
      <c r="B996" s="333"/>
      <c r="C996" s="329"/>
      <c r="D996" s="331"/>
      <c r="E996" s="309"/>
    </row>
    <row r="997" spans="1:5" ht="12.75" customHeight="1">
      <c r="A997" s="353"/>
      <c r="B997" s="321" t="s">
        <v>1692</v>
      </c>
      <c r="C997" s="352"/>
      <c r="D997" s="319" t="s">
        <v>1690</v>
      </c>
      <c r="E997" s="309"/>
    </row>
    <row r="998" spans="1:5">
      <c r="A998" s="322"/>
      <c r="B998" s="323"/>
      <c r="C998" s="327" t="s">
        <v>1691</v>
      </c>
      <c r="D998" s="326" t="s">
        <v>1690</v>
      </c>
      <c r="E998" s="309"/>
    </row>
    <row r="999" spans="1:5">
      <c r="A999" s="322"/>
      <c r="B999" s="323"/>
      <c r="C999" s="321"/>
      <c r="D999" s="319"/>
      <c r="E999" s="309"/>
    </row>
    <row r="1000" spans="1:5">
      <c r="A1000" s="322"/>
      <c r="B1000" s="321" t="s">
        <v>1689</v>
      </c>
      <c r="C1000" s="320"/>
      <c r="D1000" s="319" t="s">
        <v>1687</v>
      </c>
      <c r="E1000" s="309"/>
    </row>
    <row r="1001" spans="1:5">
      <c r="A1001" s="353"/>
      <c r="B1001" s="352"/>
      <c r="C1001" s="327" t="s">
        <v>1688</v>
      </c>
      <c r="D1001" s="326" t="s">
        <v>1687</v>
      </c>
      <c r="E1001" s="309"/>
    </row>
    <row r="1002" spans="1:5">
      <c r="A1002" s="322"/>
      <c r="B1002" s="323"/>
      <c r="C1002" s="321"/>
      <c r="D1002" s="319"/>
      <c r="E1002" s="309"/>
    </row>
    <row r="1003" spans="1:5">
      <c r="A1003" s="353"/>
      <c r="B1003" s="321" t="s">
        <v>1686</v>
      </c>
      <c r="C1003" s="352"/>
      <c r="D1003" s="319" t="s">
        <v>1684</v>
      </c>
      <c r="E1003" s="309"/>
    </row>
    <row r="1004" spans="1:5" ht="12.75" customHeight="1">
      <c r="A1004" s="322"/>
      <c r="B1004" s="323"/>
      <c r="C1004" s="327" t="s">
        <v>1685</v>
      </c>
      <c r="D1004" s="326" t="s">
        <v>1684</v>
      </c>
      <c r="E1004" s="309"/>
    </row>
    <row r="1005" spans="1:5" ht="12.75" customHeight="1">
      <c r="A1005" s="335"/>
      <c r="B1005" s="333"/>
      <c r="C1005" s="327" t="s">
        <v>1683</v>
      </c>
      <c r="D1005" s="326" t="s">
        <v>1682</v>
      </c>
      <c r="E1005" s="309"/>
    </row>
    <row r="1006" spans="1:5" ht="12.75" customHeight="1">
      <c r="A1006" s="335"/>
      <c r="B1006" s="333"/>
      <c r="C1006" s="327" t="s">
        <v>1681</v>
      </c>
      <c r="D1006" s="326" t="s">
        <v>1680</v>
      </c>
      <c r="E1006" s="309"/>
    </row>
    <row r="1007" spans="1:5" ht="12.75" customHeight="1">
      <c r="A1007" s="335"/>
      <c r="B1007" s="333"/>
      <c r="C1007" s="327" t="s">
        <v>1679</v>
      </c>
      <c r="D1007" s="326" t="s">
        <v>1678</v>
      </c>
      <c r="E1007" s="309"/>
    </row>
    <row r="1008" spans="1:5" ht="12.75" customHeight="1">
      <c r="A1008" s="322"/>
      <c r="B1008" s="323"/>
      <c r="C1008" s="321"/>
      <c r="D1008" s="319"/>
      <c r="E1008" s="309"/>
    </row>
    <row r="1009" spans="1:5">
      <c r="A1009" s="325">
        <v>56</v>
      </c>
      <c r="B1009" s="323"/>
      <c r="C1009" s="320"/>
      <c r="D1009" s="319" t="s">
        <v>1677</v>
      </c>
      <c r="E1009" s="309"/>
    </row>
    <row r="1010" spans="1:5">
      <c r="A1010" s="322"/>
      <c r="B1010" s="323"/>
      <c r="C1010" s="321"/>
      <c r="D1010" s="319"/>
      <c r="E1010" s="309"/>
    </row>
    <row r="1011" spans="1:5">
      <c r="A1011" s="322"/>
      <c r="B1011" s="321" t="s">
        <v>1676</v>
      </c>
      <c r="C1011" s="320"/>
      <c r="D1011" s="319" t="s">
        <v>1674</v>
      </c>
      <c r="E1011" s="309"/>
    </row>
    <row r="1012" spans="1:5">
      <c r="A1012" s="322"/>
      <c r="B1012" s="323"/>
      <c r="C1012" s="327" t="s">
        <v>1675</v>
      </c>
      <c r="D1012" s="330" t="s">
        <v>1674</v>
      </c>
      <c r="E1012" s="309"/>
    </row>
    <row r="1013" spans="1:5">
      <c r="A1013" s="322"/>
      <c r="B1013" s="323"/>
      <c r="C1013" s="321"/>
      <c r="D1013" s="319"/>
      <c r="E1013" s="309"/>
    </row>
    <row r="1014" spans="1:5">
      <c r="A1014" s="322"/>
      <c r="B1014" s="321" t="s">
        <v>1673</v>
      </c>
      <c r="C1014" s="320"/>
      <c r="D1014" s="319" t="s">
        <v>1672</v>
      </c>
      <c r="E1014" s="309"/>
    </row>
    <row r="1015" spans="1:5" ht="12.75" customHeight="1">
      <c r="A1015" s="322"/>
      <c r="B1015" s="323"/>
      <c r="C1015" s="327" t="s">
        <v>1671</v>
      </c>
      <c r="D1015" s="326" t="s">
        <v>1670</v>
      </c>
      <c r="E1015" s="309"/>
    </row>
    <row r="1016" spans="1:5" ht="12.75" customHeight="1">
      <c r="A1016" s="322"/>
      <c r="B1016" s="323"/>
      <c r="C1016" s="327" t="s">
        <v>1669</v>
      </c>
      <c r="D1016" s="330" t="s">
        <v>1668</v>
      </c>
      <c r="E1016" s="309"/>
    </row>
    <row r="1017" spans="1:5" ht="12.75" customHeight="1">
      <c r="A1017" s="335"/>
      <c r="B1017" s="333"/>
      <c r="C1017" s="327" t="s">
        <v>1667</v>
      </c>
      <c r="D1017" s="326" t="s">
        <v>1666</v>
      </c>
      <c r="E1017" s="309"/>
    </row>
    <row r="1018" spans="1:5" ht="12.75" customHeight="1">
      <c r="A1018" s="335"/>
      <c r="B1018" s="333"/>
      <c r="C1018" s="327" t="s">
        <v>1665</v>
      </c>
      <c r="D1018" s="326" t="s">
        <v>1664</v>
      </c>
      <c r="E1018" s="309"/>
    </row>
    <row r="1019" spans="1:5" ht="12.75" customHeight="1">
      <c r="A1019" s="335"/>
      <c r="B1019" s="333"/>
      <c r="C1019" s="327" t="s">
        <v>1663</v>
      </c>
      <c r="D1019" s="326" t="s">
        <v>1662</v>
      </c>
      <c r="E1019" s="309"/>
    </row>
    <row r="1020" spans="1:5" ht="12.75" customHeight="1">
      <c r="A1020" s="322"/>
      <c r="B1020" s="323"/>
      <c r="C1020" s="327"/>
      <c r="D1020" s="326"/>
      <c r="E1020" s="309"/>
    </row>
    <row r="1021" spans="1:5">
      <c r="A1021" s="322"/>
      <c r="B1021" s="321" t="s">
        <v>1661</v>
      </c>
      <c r="C1021" s="320"/>
      <c r="D1021" s="319" t="s">
        <v>1659</v>
      </c>
      <c r="E1021" s="309"/>
    </row>
    <row r="1022" spans="1:5">
      <c r="A1022" s="322"/>
      <c r="B1022" s="323"/>
      <c r="C1022" s="327" t="s">
        <v>1660</v>
      </c>
      <c r="D1022" s="326" t="s">
        <v>1659</v>
      </c>
      <c r="E1022" s="309"/>
    </row>
    <row r="1023" spans="1:5">
      <c r="A1023" s="322"/>
      <c r="B1023" s="323"/>
      <c r="C1023" s="327"/>
      <c r="D1023" s="326"/>
      <c r="E1023" s="309"/>
    </row>
    <row r="1024" spans="1:5">
      <c r="A1024" s="322"/>
      <c r="B1024" s="323"/>
      <c r="C1024" s="321"/>
      <c r="D1024" s="319"/>
      <c r="E1024" s="309"/>
    </row>
    <row r="1025" spans="1:5">
      <c r="A1025" s="322"/>
      <c r="B1025" s="323"/>
      <c r="C1025" s="321"/>
      <c r="D1025" s="319" t="s">
        <v>311</v>
      </c>
      <c r="E1025" s="309"/>
    </row>
    <row r="1026" spans="1:5">
      <c r="A1026" s="322"/>
      <c r="B1026" s="323"/>
      <c r="C1026" s="327"/>
      <c r="D1026" s="326"/>
      <c r="E1026" s="309"/>
    </row>
    <row r="1027" spans="1:5">
      <c r="A1027" s="325">
        <v>58</v>
      </c>
      <c r="B1027" s="323"/>
      <c r="C1027" s="320"/>
      <c r="D1027" s="319" t="s">
        <v>1658</v>
      </c>
      <c r="E1027" s="309"/>
    </row>
    <row r="1028" spans="1:5">
      <c r="A1028" s="322"/>
      <c r="B1028" s="323"/>
      <c r="C1028" s="321"/>
      <c r="D1028" s="319"/>
      <c r="E1028" s="309"/>
    </row>
    <row r="1029" spans="1:5">
      <c r="A1029" s="322"/>
      <c r="B1029" s="321" t="s">
        <v>1657</v>
      </c>
      <c r="C1029" s="320"/>
      <c r="D1029" s="319" t="s">
        <v>1656</v>
      </c>
      <c r="E1029" s="309"/>
    </row>
    <row r="1030" spans="1:5">
      <c r="A1030" s="322"/>
      <c r="B1030" s="323"/>
      <c r="C1030" s="327" t="s">
        <v>1655</v>
      </c>
      <c r="D1030" s="326" t="s">
        <v>1654</v>
      </c>
      <c r="E1030" s="309"/>
    </row>
    <row r="1031" spans="1:5">
      <c r="A1031" s="322"/>
      <c r="B1031" s="323"/>
      <c r="C1031" s="327" t="s">
        <v>1653</v>
      </c>
      <c r="D1031" s="326" t="s">
        <v>1652</v>
      </c>
      <c r="E1031" s="309"/>
    </row>
    <row r="1032" spans="1:5">
      <c r="A1032" s="322"/>
      <c r="B1032" s="323"/>
      <c r="C1032" s="327" t="s">
        <v>1651</v>
      </c>
      <c r="D1032" s="326" t="s">
        <v>1650</v>
      </c>
      <c r="E1032" s="309"/>
    </row>
    <row r="1033" spans="1:5">
      <c r="A1033" s="322"/>
      <c r="B1033" s="323"/>
      <c r="C1033" s="327" t="s">
        <v>1649</v>
      </c>
      <c r="D1033" s="326" t="s">
        <v>1648</v>
      </c>
      <c r="E1033" s="309"/>
    </row>
    <row r="1034" spans="1:5">
      <c r="A1034" s="322"/>
      <c r="B1034" s="323"/>
      <c r="C1034" s="327" t="s">
        <v>1647</v>
      </c>
      <c r="D1034" s="326" t="s">
        <v>1646</v>
      </c>
      <c r="E1034" s="309"/>
    </row>
    <row r="1035" spans="1:5">
      <c r="A1035" s="322"/>
      <c r="B1035" s="323"/>
      <c r="C1035" s="321"/>
      <c r="D1035" s="319"/>
      <c r="E1035" s="309"/>
    </row>
    <row r="1036" spans="1:5">
      <c r="A1036" s="322"/>
      <c r="B1036" s="321" t="s">
        <v>1645</v>
      </c>
      <c r="C1036" s="320"/>
      <c r="D1036" s="319" t="s">
        <v>1644</v>
      </c>
      <c r="E1036" s="309"/>
    </row>
    <row r="1037" spans="1:5">
      <c r="A1037" s="322"/>
      <c r="B1037" s="323"/>
      <c r="C1037" s="327" t="s">
        <v>1643</v>
      </c>
      <c r="D1037" s="326" t="s">
        <v>1642</v>
      </c>
      <c r="E1037" s="309"/>
    </row>
    <row r="1038" spans="1:5">
      <c r="A1038" s="322"/>
      <c r="B1038" s="323"/>
      <c r="C1038" s="327" t="s">
        <v>1641</v>
      </c>
      <c r="D1038" s="326" t="s">
        <v>1640</v>
      </c>
      <c r="E1038" s="309"/>
    </row>
    <row r="1039" spans="1:5">
      <c r="A1039" s="322"/>
      <c r="B1039" s="323"/>
      <c r="C1039" s="321"/>
      <c r="D1039" s="319"/>
      <c r="E1039" s="309"/>
    </row>
    <row r="1040" spans="1:5" ht="25.5">
      <c r="A1040" s="325">
        <v>59</v>
      </c>
      <c r="B1040" s="323"/>
      <c r="C1040" s="320"/>
      <c r="D1040" s="319" t="s">
        <v>1639</v>
      </c>
      <c r="E1040" s="309"/>
    </row>
    <row r="1041" spans="1:5">
      <c r="A1041" s="322"/>
      <c r="B1041" s="323"/>
      <c r="C1041" s="321"/>
      <c r="D1041" s="319"/>
      <c r="E1041" s="309"/>
    </row>
    <row r="1042" spans="1:5">
      <c r="A1042" s="322"/>
      <c r="B1042" s="321" t="s">
        <v>1638</v>
      </c>
      <c r="C1042" s="320"/>
      <c r="D1042" s="319" t="s">
        <v>1637</v>
      </c>
      <c r="E1042" s="309"/>
    </row>
    <row r="1043" spans="1:5">
      <c r="A1043" s="322"/>
      <c r="B1043" s="323"/>
      <c r="C1043" s="327" t="s">
        <v>1636</v>
      </c>
      <c r="D1043" s="326" t="s">
        <v>1635</v>
      </c>
      <c r="E1043" s="309"/>
    </row>
    <row r="1044" spans="1:5">
      <c r="A1044" s="322"/>
      <c r="B1044" s="323"/>
      <c r="C1044" s="327" t="s">
        <v>1634</v>
      </c>
      <c r="D1044" s="326" t="s">
        <v>1633</v>
      </c>
      <c r="E1044" s="309"/>
    </row>
    <row r="1045" spans="1:5">
      <c r="A1045" s="322"/>
      <c r="B1045" s="323"/>
      <c r="C1045" s="327" t="s">
        <v>1632</v>
      </c>
      <c r="D1045" s="326" t="s">
        <v>1631</v>
      </c>
      <c r="E1045" s="309"/>
    </row>
    <row r="1046" spans="1:5">
      <c r="A1046" s="322"/>
      <c r="B1046" s="323"/>
      <c r="C1046" s="327" t="s">
        <v>1630</v>
      </c>
      <c r="D1046" s="326" t="s">
        <v>1629</v>
      </c>
      <c r="E1046" s="309"/>
    </row>
    <row r="1047" spans="1:5">
      <c r="A1047" s="322"/>
      <c r="B1047" s="323"/>
      <c r="C1047" s="321"/>
      <c r="D1047" s="319"/>
      <c r="E1047" s="309"/>
    </row>
    <row r="1048" spans="1:5">
      <c r="A1048" s="322"/>
      <c r="B1048" s="321" t="s">
        <v>1628</v>
      </c>
      <c r="C1048" s="320"/>
      <c r="D1048" s="319" t="s">
        <v>1627</v>
      </c>
      <c r="E1048" s="309"/>
    </row>
    <row r="1049" spans="1:5">
      <c r="A1049" s="322"/>
      <c r="B1049" s="323"/>
      <c r="C1049" s="327" t="s">
        <v>1626</v>
      </c>
      <c r="D1049" s="326" t="s">
        <v>1625</v>
      </c>
      <c r="E1049" s="309"/>
    </row>
    <row r="1050" spans="1:5">
      <c r="A1050" s="322"/>
      <c r="B1050" s="323"/>
      <c r="C1050" s="321"/>
      <c r="D1050" s="319"/>
      <c r="E1050" s="309"/>
    </row>
    <row r="1051" spans="1:5">
      <c r="A1051" s="325">
        <v>60</v>
      </c>
      <c r="B1051" s="323"/>
      <c r="C1051" s="320"/>
      <c r="D1051" s="319" t="s">
        <v>1624</v>
      </c>
      <c r="E1051" s="309"/>
    </row>
    <row r="1052" spans="1:5">
      <c r="A1052" s="322"/>
      <c r="B1052" s="323"/>
      <c r="C1052" s="321"/>
      <c r="D1052" s="319"/>
      <c r="E1052" s="309"/>
    </row>
    <row r="1053" spans="1:5">
      <c r="A1053" s="322"/>
      <c r="B1053" s="321" t="s">
        <v>1623</v>
      </c>
      <c r="C1053" s="320"/>
      <c r="D1053" s="319" t="s">
        <v>1621</v>
      </c>
      <c r="E1053" s="309"/>
    </row>
    <row r="1054" spans="1:5">
      <c r="A1054" s="322"/>
      <c r="B1054" s="323"/>
      <c r="C1054" s="327" t="s">
        <v>1622</v>
      </c>
      <c r="D1054" s="326" t="s">
        <v>1621</v>
      </c>
      <c r="E1054" s="309"/>
    </row>
    <row r="1055" spans="1:5">
      <c r="A1055" s="322"/>
      <c r="B1055" s="323"/>
      <c r="C1055" s="321"/>
      <c r="D1055" s="319"/>
      <c r="E1055" s="309"/>
    </row>
    <row r="1056" spans="1:5">
      <c r="A1056" s="322"/>
      <c r="B1056" s="321" t="s">
        <v>1620</v>
      </c>
      <c r="C1056" s="320"/>
      <c r="D1056" s="319" t="s">
        <v>1618</v>
      </c>
      <c r="E1056" s="309"/>
    </row>
    <row r="1057" spans="1:5">
      <c r="A1057" s="322"/>
      <c r="B1057" s="323"/>
      <c r="C1057" s="327" t="s">
        <v>1619</v>
      </c>
      <c r="D1057" s="330" t="s">
        <v>1618</v>
      </c>
      <c r="E1057" s="309"/>
    </row>
    <row r="1058" spans="1:5">
      <c r="A1058" s="322"/>
      <c r="B1058" s="323"/>
      <c r="C1058" s="320"/>
      <c r="D1058" s="326"/>
      <c r="E1058" s="309"/>
    </row>
    <row r="1059" spans="1:5">
      <c r="A1059" s="322"/>
      <c r="B1059" s="323"/>
      <c r="C1059" s="321"/>
      <c r="D1059" s="319"/>
      <c r="E1059" s="309"/>
    </row>
    <row r="1060" spans="1:5">
      <c r="A1060" s="325">
        <v>61</v>
      </c>
      <c r="B1060" s="323"/>
      <c r="C1060" s="320"/>
      <c r="D1060" s="319" t="s">
        <v>1617</v>
      </c>
      <c r="E1060" s="309"/>
    </row>
    <row r="1061" spans="1:5">
      <c r="A1061" s="322"/>
      <c r="B1061" s="323"/>
      <c r="C1061" s="321"/>
      <c r="D1061" s="319"/>
      <c r="E1061" s="309"/>
    </row>
    <row r="1062" spans="1:5">
      <c r="A1062" s="322"/>
      <c r="B1062" s="321" t="s">
        <v>1616</v>
      </c>
      <c r="C1062" s="320"/>
      <c r="D1062" s="319" t="s">
        <v>1614</v>
      </c>
      <c r="E1062" s="309"/>
    </row>
    <row r="1063" spans="1:5" ht="12.75" customHeight="1">
      <c r="A1063" s="322"/>
      <c r="B1063" s="323"/>
      <c r="C1063" s="327" t="s">
        <v>1615</v>
      </c>
      <c r="D1063" s="330" t="s">
        <v>1614</v>
      </c>
      <c r="E1063" s="309"/>
    </row>
    <row r="1064" spans="1:5" ht="12.75" customHeight="1">
      <c r="A1064" s="335"/>
      <c r="B1064" s="333"/>
      <c r="C1064" s="327" t="s">
        <v>1613</v>
      </c>
      <c r="D1064" s="326" t="s">
        <v>1612</v>
      </c>
      <c r="E1064" s="309"/>
    </row>
    <row r="1065" spans="1:5" ht="12.75" customHeight="1">
      <c r="A1065" s="335"/>
      <c r="B1065" s="333"/>
      <c r="C1065" s="327" t="s">
        <v>1611</v>
      </c>
      <c r="D1065" s="326" t="s">
        <v>1610</v>
      </c>
      <c r="E1065" s="309"/>
    </row>
    <row r="1066" spans="1:5" ht="12.75" customHeight="1">
      <c r="A1066" s="335"/>
      <c r="B1066" s="333"/>
      <c r="C1066" s="327" t="s">
        <v>1609</v>
      </c>
      <c r="D1066" s="326" t="s">
        <v>1608</v>
      </c>
      <c r="E1066" s="309"/>
    </row>
    <row r="1067" spans="1:5" ht="12.75" customHeight="1">
      <c r="A1067" s="335"/>
      <c r="B1067" s="333"/>
      <c r="C1067" s="327" t="s">
        <v>1607</v>
      </c>
      <c r="D1067" s="326" t="s">
        <v>1606</v>
      </c>
      <c r="E1067" s="309"/>
    </row>
    <row r="1068" spans="1:5" ht="12.75" customHeight="1">
      <c r="A1068" s="335"/>
      <c r="B1068" s="333"/>
      <c r="C1068" s="327" t="s">
        <v>1605</v>
      </c>
      <c r="D1068" s="326" t="s">
        <v>1604</v>
      </c>
      <c r="E1068" s="309"/>
    </row>
    <row r="1069" spans="1:5" ht="12.75" customHeight="1">
      <c r="A1069" s="322"/>
      <c r="B1069" s="323"/>
      <c r="C1069" s="321"/>
      <c r="D1069" s="319"/>
      <c r="E1069" s="309"/>
    </row>
    <row r="1070" spans="1:5" ht="12.75" customHeight="1">
      <c r="A1070" s="322"/>
      <c r="B1070" s="321" t="s">
        <v>1603</v>
      </c>
      <c r="C1070" s="320"/>
      <c r="D1070" s="319" t="s">
        <v>1601</v>
      </c>
      <c r="E1070" s="309"/>
    </row>
    <row r="1071" spans="1:5" ht="12.75" customHeight="1">
      <c r="A1071" s="322"/>
      <c r="B1071" s="323"/>
      <c r="C1071" s="327" t="s">
        <v>1602</v>
      </c>
      <c r="D1071" s="330" t="s">
        <v>1601</v>
      </c>
      <c r="E1071" s="309"/>
    </row>
    <row r="1072" spans="1:5" ht="12.75" customHeight="1">
      <c r="A1072" s="335"/>
      <c r="B1072" s="333"/>
      <c r="C1072" s="327" t="s">
        <v>1600</v>
      </c>
      <c r="D1072" s="326" t="s">
        <v>1599</v>
      </c>
      <c r="E1072" s="309"/>
    </row>
    <row r="1073" spans="1:5" ht="12.75" customHeight="1">
      <c r="A1073" s="335"/>
      <c r="B1073" s="333"/>
      <c r="C1073" s="327" t="s">
        <v>1598</v>
      </c>
      <c r="D1073" s="326" t="s">
        <v>1597</v>
      </c>
      <c r="E1073" s="309"/>
    </row>
    <row r="1074" spans="1:5" ht="12.75" customHeight="1">
      <c r="A1074" s="335"/>
      <c r="B1074" s="333"/>
      <c r="C1074" s="327" t="s">
        <v>1596</v>
      </c>
      <c r="D1074" s="326" t="s">
        <v>1595</v>
      </c>
      <c r="E1074" s="309"/>
    </row>
    <row r="1075" spans="1:5" ht="12.75" customHeight="1">
      <c r="A1075" s="335"/>
      <c r="B1075" s="333"/>
      <c r="C1075" s="327" t="s">
        <v>1594</v>
      </c>
      <c r="D1075" s="326" t="s">
        <v>1593</v>
      </c>
      <c r="E1075" s="309"/>
    </row>
    <row r="1076" spans="1:5" ht="12.75" customHeight="1">
      <c r="A1076" s="335"/>
      <c r="B1076" s="333"/>
      <c r="C1076" s="327" t="s">
        <v>1592</v>
      </c>
      <c r="D1076" s="326" t="s">
        <v>1591</v>
      </c>
      <c r="E1076" s="309"/>
    </row>
    <row r="1077" spans="1:5">
      <c r="A1077" s="322"/>
      <c r="B1077" s="323"/>
      <c r="C1077" s="321"/>
      <c r="D1077" s="319"/>
      <c r="E1077" s="309"/>
    </row>
    <row r="1078" spans="1:5">
      <c r="A1078" s="322"/>
      <c r="B1078" s="321" t="s">
        <v>1590</v>
      </c>
      <c r="C1078" s="320"/>
      <c r="D1078" s="319" t="s">
        <v>1588</v>
      </c>
      <c r="E1078" s="309"/>
    </row>
    <row r="1079" spans="1:5">
      <c r="A1079" s="322"/>
      <c r="B1079" s="323"/>
      <c r="C1079" s="327" t="s">
        <v>1589</v>
      </c>
      <c r="D1079" s="330" t="s">
        <v>1588</v>
      </c>
      <c r="E1079" s="309"/>
    </row>
    <row r="1080" spans="1:5">
      <c r="A1080" s="322"/>
      <c r="B1080" s="323"/>
      <c r="C1080" s="321"/>
      <c r="D1080" s="319"/>
      <c r="E1080" s="309"/>
    </row>
    <row r="1081" spans="1:5">
      <c r="A1081" s="322"/>
      <c r="B1081" s="321" t="s">
        <v>1587</v>
      </c>
      <c r="C1081" s="320"/>
      <c r="D1081" s="319" t="s">
        <v>1585</v>
      </c>
      <c r="E1081" s="309"/>
    </row>
    <row r="1082" spans="1:5">
      <c r="A1082" s="322"/>
      <c r="B1082" s="323"/>
      <c r="C1082" s="327" t="s">
        <v>1586</v>
      </c>
      <c r="D1082" s="326" t="s">
        <v>1585</v>
      </c>
      <c r="E1082" s="309"/>
    </row>
    <row r="1083" spans="1:5">
      <c r="A1083" s="322"/>
      <c r="B1083" s="323"/>
      <c r="C1083" s="327"/>
      <c r="D1083" s="326"/>
      <c r="E1083" s="309"/>
    </row>
    <row r="1084" spans="1:5">
      <c r="A1084" s="322"/>
      <c r="B1084" s="323"/>
      <c r="C1084" s="327"/>
      <c r="D1084" s="326"/>
      <c r="E1084" s="309"/>
    </row>
    <row r="1085" spans="1:5">
      <c r="A1085" s="325">
        <v>62</v>
      </c>
      <c r="B1085" s="323"/>
      <c r="C1085" s="320"/>
      <c r="D1085" s="319" t="s">
        <v>1583</v>
      </c>
      <c r="E1085" s="309"/>
    </row>
    <row r="1086" spans="1:5">
      <c r="A1086" s="322"/>
      <c r="B1086" s="323"/>
      <c r="C1086" s="327"/>
      <c r="D1086" s="326"/>
      <c r="E1086" s="309"/>
    </row>
    <row r="1087" spans="1:5">
      <c r="A1087" s="322"/>
      <c r="B1087" s="321" t="s">
        <v>1584</v>
      </c>
      <c r="C1087" s="320"/>
      <c r="D1087" s="319" t="s">
        <v>1583</v>
      </c>
      <c r="E1087" s="309"/>
    </row>
    <row r="1088" spans="1:5">
      <c r="A1088" s="322"/>
      <c r="B1088" s="323"/>
      <c r="C1088" s="327" t="s">
        <v>1582</v>
      </c>
      <c r="D1088" s="326" t="s">
        <v>1581</v>
      </c>
      <c r="E1088" s="309"/>
    </row>
    <row r="1089" spans="1:5">
      <c r="A1089" s="322"/>
      <c r="B1089" s="323"/>
      <c r="C1089" s="327" t="s">
        <v>1580</v>
      </c>
      <c r="D1089" s="326" t="s">
        <v>1579</v>
      </c>
      <c r="E1089" s="309"/>
    </row>
    <row r="1090" spans="1:5">
      <c r="A1090" s="322"/>
      <c r="B1090" s="323"/>
      <c r="C1090" s="327" t="s">
        <v>1578</v>
      </c>
      <c r="D1090" s="326" t="s">
        <v>1577</v>
      </c>
      <c r="E1090" s="309"/>
    </row>
    <row r="1091" spans="1:5">
      <c r="A1091" s="322"/>
      <c r="B1091" s="323"/>
      <c r="C1091" s="327" t="s">
        <v>1576</v>
      </c>
      <c r="D1091" s="326" t="s">
        <v>1575</v>
      </c>
      <c r="E1091" s="309"/>
    </row>
    <row r="1092" spans="1:5">
      <c r="A1092" s="322"/>
      <c r="B1092" s="323"/>
      <c r="C1092" s="327"/>
      <c r="D1092" s="326"/>
      <c r="E1092" s="309"/>
    </row>
    <row r="1093" spans="1:5">
      <c r="A1093" s="322"/>
      <c r="B1093" s="323"/>
      <c r="C1093" s="321"/>
      <c r="D1093" s="319"/>
      <c r="E1093" s="309"/>
    </row>
    <row r="1094" spans="1:5">
      <c r="A1094" s="325">
        <v>63</v>
      </c>
      <c r="B1094" s="323"/>
      <c r="C1094" s="320"/>
      <c r="D1094" s="319" t="s">
        <v>1574</v>
      </c>
      <c r="E1094" s="309"/>
    </row>
    <row r="1095" spans="1:5">
      <c r="A1095" s="322"/>
      <c r="B1095" s="323"/>
      <c r="C1095" s="321"/>
      <c r="D1095" s="319"/>
      <c r="E1095" s="309"/>
    </row>
    <row r="1096" spans="1:5" ht="25.5">
      <c r="A1096" s="322"/>
      <c r="B1096" s="321" t="s">
        <v>1573</v>
      </c>
      <c r="C1096" s="320"/>
      <c r="D1096" s="319" t="s">
        <v>1572</v>
      </c>
      <c r="E1096" s="309"/>
    </row>
    <row r="1097" spans="1:5">
      <c r="A1097" s="322"/>
      <c r="B1097" s="323"/>
      <c r="C1097" s="327" t="s">
        <v>1571</v>
      </c>
      <c r="D1097" s="330" t="s">
        <v>1570</v>
      </c>
      <c r="E1097" s="309"/>
    </row>
    <row r="1098" spans="1:5">
      <c r="A1098" s="322"/>
      <c r="B1098" s="323"/>
      <c r="C1098" s="327" t="s">
        <v>1569</v>
      </c>
      <c r="D1098" s="326" t="s">
        <v>1568</v>
      </c>
      <c r="E1098" s="309"/>
    </row>
    <row r="1099" spans="1:5">
      <c r="A1099" s="322"/>
      <c r="B1099" s="323"/>
      <c r="C1099" s="321"/>
      <c r="D1099" s="319"/>
      <c r="E1099" s="309"/>
    </row>
    <row r="1100" spans="1:5">
      <c r="A1100" s="322"/>
      <c r="B1100" s="321" t="s">
        <v>1567</v>
      </c>
      <c r="C1100" s="320"/>
      <c r="D1100" s="319" t="s">
        <v>1566</v>
      </c>
      <c r="E1100" s="309"/>
    </row>
    <row r="1101" spans="1:5">
      <c r="A1101" s="322"/>
      <c r="B1101" s="323"/>
      <c r="C1101" s="327" t="s">
        <v>1565</v>
      </c>
      <c r="D1101" s="326" t="s">
        <v>1564</v>
      </c>
      <c r="E1101" s="309"/>
    </row>
    <row r="1102" spans="1:5">
      <c r="A1102" s="322"/>
      <c r="B1102" s="323"/>
      <c r="C1102" s="327" t="s">
        <v>1563</v>
      </c>
      <c r="D1102" s="326" t="s">
        <v>1562</v>
      </c>
      <c r="E1102" s="309"/>
    </row>
    <row r="1103" spans="1:5">
      <c r="A1103" s="322"/>
      <c r="B1103" s="323"/>
      <c r="C1103" s="321"/>
      <c r="D1103" s="319"/>
      <c r="E1103" s="309"/>
    </row>
    <row r="1104" spans="1:5">
      <c r="A1104" s="322"/>
      <c r="B1104" s="323"/>
      <c r="C1104" s="321"/>
      <c r="D1104" s="319"/>
      <c r="E1104" s="309"/>
    </row>
    <row r="1105" spans="1:5">
      <c r="A1105" s="322"/>
      <c r="B1105" s="323"/>
      <c r="C1105" s="321"/>
      <c r="D1105" s="319" t="s">
        <v>310</v>
      </c>
      <c r="E1105" s="309"/>
    </row>
    <row r="1106" spans="1:5">
      <c r="A1106" s="322"/>
      <c r="B1106" s="323"/>
      <c r="C1106" s="327"/>
      <c r="D1106" s="326"/>
      <c r="E1106" s="309"/>
    </row>
    <row r="1107" spans="1:5">
      <c r="A1107" s="325">
        <v>64</v>
      </c>
      <c r="B1107" s="323"/>
      <c r="C1107" s="320"/>
      <c r="D1107" s="319" t="s">
        <v>1561</v>
      </c>
      <c r="E1107" s="309"/>
    </row>
    <row r="1108" spans="1:5">
      <c r="A1108" s="322"/>
      <c r="B1108" s="323"/>
      <c r="C1108" s="321"/>
      <c r="D1108" s="319"/>
      <c r="E1108" s="309"/>
    </row>
    <row r="1109" spans="1:5">
      <c r="A1109" s="322"/>
      <c r="B1109" s="321" t="s">
        <v>1560</v>
      </c>
      <c r="C1109" s="320"/>
      <c r="D1109" s="319" t="s">
        <v>1559</v>
      </c>
      <c r="E1109" s="309"/>
    </row>
    <row r="1110" spans="1:5">
      <c r="A1110" s="322"/>
      <c r="B1110" s="323"/>
      <c r="C1110" s="327" t="s">
        <v>1558</v>
      </c>
      <c r="D1110" s="326" t="s">
        <v>1557</v>
      </c>
      <c r="E1110" s="309"/>
    </row>
    <row r="1111" spans="1:5">
      <c r="A1111" s="322"/>
      <c r="B1111" s="323"/>
      <c r="C1111" s="327" t="s">
        <v>1556</v>
      </c>
      <c r="D1111" s="326" t="s">
        <v>1555</v>
      </c>
      <c r="E1111" s="309"/>
    </row>
    <row r="1112" spans="1:5">
      <c r="A1112" s="322"/>
      <c r="B1112" s="323"/>
      <c r="C1112" s="321"/>
      <c r="D1112" s="319"/>
      <c r="E1112" s="309"/>
    </row>
    <row r="1113" spans="1:5">
      <c r="A1113" s="322"/>
      <c r="B1113" s="321" t="s">
        <v>1554</v>
      </c>
      <c r="C1113" s="320"/>
      <c r="D1113" s="319" t="s">
        <v>1552</v>
      </c>
      <c r="E1113" s="309"/>
    </row>
    <row r="1114" spans="1:5">
      <c r="A1114" s="322"/>
      <c r="B1114" s="323"/>
      <c r="C1114" s="327" t="s">
        <v>1553</v>
      </c>
      <c r="D1114" s="326" t="s">
        <v>1552</v>
      </c>
      <c r="E1114" s="309"/>
    </row>
    <row r="1115" spans="1:5">
      <c r="A1115" s="322"/>
      <c r="B1115" s="323"/>
      <c r="C1115" s="321"/>
      <c r="D1115" s="319"/>
      <c r="E1115" s="309"/>
    </row>
    <row r="1116" spans="1:5">
      <c r="A1116" s="322"/>
      <c r="B1116" s="321" t="s">
        <v>1551</v>
      </c>
      <c r="C1116" s="320"/>
      <c r="D1116" s="319" t="s">
        <v>1549</v>
      </c>
      <c r="E1116" s="309"/>
    </row>
    <row r="1117" spans="1:5">
      <c r="A1117" s="322"/>
      <c r="B1117" s="323"/>
      <c r="C1117" s="327" t="s">
        <v>1550</v>
      </c>
      <c r="D1117" s="330" t="s">
        <v>1549</v>
      </c>
      <c r="E1117" s="309"/>
    </row>
    <row r="1118" spans="1:5">
      <c r="A1118" s="322"/>
      <c r="B1118" s="323"/>
      <c r="C1118" s="327"/>
      <c r="D1118" s="326"/>
      <c r="E1118" s="309"/>
    </row>
    <row r="1119" spans="1:5">
      <c r="A1119" s="322"/>
      <c r="B1119" s="321" t="s">
        <v>1548</v>
      </c>
      <c r="C1119" s="320"/>
      <c r="D1119" s="319" t="s">
        <v>1547</v>
      </c>
      <c r="E1119" s="309"/>
    </row>
    <row r="1120" spans="1:5">
      <c r="A1120" s="322"/>
      <c r="B1120" s="323"/>
      <c r="C1120" s="327" t="s">
        <v>1546</v>
      </c>
      <c r="D1120" s="326" t="s">
        <v>1545</v>
      </c>
      <c r="E1120" s="309"/>
    </row>
    <row r="1121" spans="1:5" ht="12.75" customHeight="1">
      <c r="A1121" s="322"/>
      <c r="B1121" s="323"/>
      <c r="C1121" s="327" t="s">
        <v>1544</v>
      </c>
      <c r="D1121" s="326" t="s">
        <v>1543</v>
      </c>
      <c r="E1121" s="309"/>
    </row>
    <row r="1122" spans="1:5" ht="12.75" customHeight="1">
      <c r="A1122" s="335"/>
      <c r="B1122" s="333"/>
      <c r="C1122" s="327" t="s">
        <v>1542</v>
      </c>
      <c r="D1122" s="326" t="s">
        <v>1541</v>
      </c>
      <c r="E1122" s="309"/>
    </row>
    <row r="1123" spans="1:5" ht="12.75" customHeight="1">
      <c r="A1123" s="335"/>
      <c r="B1123" s="333"/>
      <c r="C1123" s="327" t="s">
        <v>1540</v>
      </c>
      <c r="D1123" s="326" t="s">
        <v>1539</v>
      </c>
      <c r="E1123" s="309"/>
    </row>
    <row r="1124" spans="1:5" ht="12.75" customHeight="1">
      <c r="A1124" s="335"/>
      <c r="B1124" s="333"/>
      <c r="C1124" s="327" t="s">
        <v>1538</v>
      </c>
      <c r="D1124" s="326" t="s">
        <v>1537</v>
      </c>
      <c r="E1124" s="309"/>
    </row>
    <row r="1125" spans="1:5" ht="12.75" customHeight="1">
      <c r="A1125" s="335"/>
      <c r="B1125" s="333"/>
      <c r="C1125" s="327" t="s">
        <v>1536</v>
      </c>
      <c r="D1125" s="326" t="s">
        <v>1535</v>
      </c>
      <c r="E1125" s="309"/>
    </row>
    <row r="1126" spans="1:5" ht="12.75" customHeight="1">
      <c r="A1126" s="322"/>
      <c r="B1126" s="323"/>
      <c r="C1126" s="327" t="s">
        <v>1534</v>
      </c>
      <c r="D1126" s="326" t="s">
        <v>1533</v>
      </c>
      <c r="E1126" s="309"/>
    </row>
    <row r="1127" spans="1:5" ht="12.75" customHeight="1">
      <c r="A1127" s="335"/>
      <c r="B1127" s="333"/>
      <c r="C1127" s="327" t="s">
        <v>1532</v>
      </c>
      <c r="D1127" s="326" t="s">
        <v>1531</v>
      </c>
      <c r="E1127" s="309"/>
    </row>
    <row r="1128" spans="1:5" ht="12.75" customHeight="1">
      <c r="A1128" s="335"/>
      <c r="B1128" s="333"/>
      <c r="C1128" s="327" t="s">
        <v>1530</v>
      </c>
      <c r="D1128" s="326" t="s">
        <v>1529</v>
      </c>
      <c r="E1128" s="309"/>
    </row>
    <row r="1129" spans="1:5" ht="12.75" customHeight="1">
      <c r="A1129" s="335"/>
      <c r="B1129" s="333"/>
      <c r="C1129" s="327" t="s">
        <v>1528</v>
      </c>
      <c r="D1129" s="326" t="s">
        <v>1527</v>
      </c>
      <c r="E1129" s="309"/>
    </row>
    <row r="1130" spans="1:5" ht="12.75" customHeight="1">
      <c r="A1130" s="322"/>
      <c r="B1130" s="323"/>
      <c r="C1130" s="321"/>
      <c r="D1130" s="319"/>
      <c r="E1130" s="309"/>
    </row>
    <row r="1131" spans="1:5" ht="25.5">
      <c r="A1131" s="325">
        <v>65</v>
      </c>
      <c r="B1131" s="323"/>
      <c r="C1131" s="320"/>
      <c r="D1131" s="319" t="s">
        <v>1526</v>
      </c>
      <c r="E1131" s="309"/>
    </row>
    <row r="1132" spans="1:5">
      <c r="A1132" s="322"/>
      <c r="B1132" s="323"/>
      <c r="C1132" s="321"/>
      <c r="D1132" s="319"/>
      <c r="E1132" s="309"/>
    </row>
    <row r="1133" spans="1:5">
      <c r="A1133" s="322"/>
      <c r="B1133" s="321" t="s">
        <v>1525</v>
      </c>
      <c r="C1133" s="320"/>
      <c r="D1133" s="319" t="s">
        <v>1524</v>
      </c>
      <c r="E1133" s="309"/>
    </row>
    <row r="1134" spans="1:5">
      <c r="A1134" s="322"/>
      <c r="B1134" s="323"/>
      <c r="C1134" s="327" t="s">
        <v>1523</v>
      </c>
      <c r="D1134" s="326" t="s">
        <v>1522</v>
      </c>
      <c r="E1134" s="309"/>
    </row>
    <row r="1135" spans="1:5">
      <c r="A1135" s="322"/>
      <c r="B1135" s="323"/>
      <c r="C1135" s="327" t="s">
        <v>1521</v>
      </c>
      <c r="D1135" s="326" t="s">
        <v>1520</v>
      </c>
      <c r="E1135" s="309"/>
    </row>
    <row r="1136" spans="1:5">
      <c r="A1136" s="322"/>
      <c r="B1136" s="323"/>
      <c r="C1136" s="321"/>
      <c r="D1136" s="319"/>
      <c r="E1136" s="309"/>
    </row>
    <row r="1137" spans="1:5">
      <c r="A1137" s="322"/>
      <c r="B1137" s="321" t="s">
        <v>1519</v>
      </c>
      <c r="C1137" s="320"/>
      <c r="D1137" s="319" t="s">
        <v>1517</v>
      </c>
      <c r="E1137" s="309"/>
    </row>
    <row r="1138" spans="1:5">
      <c r="A1138" s="322"/>
      <c r="B1138" s="323"/>
      <c r="C1138" s="327" t="s">
        <v>1518</v>
      </c>
      <c r="D1138" s="326" t="s">
        <v>1517</v>
      </c>
      <c r="E1138" s="309"/>
    </row>
    <row r="1139" spans="1:5">
      <c r="A1139" s="322"/>
      <c r="B1139" s="323"/>
      <c r="C1139" s="321"/>
      <c r="D1139" s="319"/>
      <c r="E1139" s="309"/>
    </row>
    <row r="1140" spans="1:5">
      <c r="A1140" s="322"/>
      <c r="B1140" s="321" t="s">
        <v>1516</v>
      </c>
      <c r="C1140" s="320"/>
      <c r="D1140" s="319" t="s">
        <v>1514</v>
      </c>
      <c r="E1140" s="309"/>
    </row>
    <row r="1141" spans="1:5">
      <c r="A1141" s="322"/>
      <c r="B1141" s="323"/>
      <c r="C1141" s="327" t="s">
        <v>1515</v>
      </c>
      <c r="D1141" s="326" t="s">
        <v>1514</v>
      </c>
      <c r="E1141" s="309"/>
    </row>
    <row r="1142" spans="1:5">
      <c r="A1142" s="322"/>
      <c r="B1142" s="323"/>
      <c r="C1142" s="321"/>
      <c r="D1142" s="319"/>
      <c r="E1142" s="309"/>
    </row>
    <row r="1143" spans="1:5">
      <c r="A1143" s="325">
        <v>66</v>
      </c>
      <c r="B1143" s="323"/>
      <c r="C1143" s="320"/>
      <c r="D1143" s="319" t="s">
        <v>1513</v>
      </c>
      <c r="E1143" s="309"/>
    </row>
    <row r="1144" spans="1:5">
      <c r="A1144" s="322"/>
      <c r="B1144" s="323"/>
      <c r="C1144" s="321"/>
      <c r="D1144" s="319"/>
      <c r="E1144" s="309"/>
    </row>
    <row r="1145" spans="1:5" ht="25.5">
      <c r="A1145" s="322"/>
      <c r="B1145" s="321" t="s">
        <v>1512</v>
      </c>
      <c r="C1145" s="320"/>
      <c r="D1145" s="319" t="s">
        <v>1511</v>
      </c>
      <c r="E1145" s="309"/>
    </row>
    <row r="1146" spans="1:5">
      <c r="A1146" s="322"/>
      <c r="B1146" s="323"/>
      <c r="C1146" s="327" t="s">
        <v>1510</v>
      </c>
      <c r="D1146" s="326" t="s">
        <v>1509</v>
      </c>
      <c r="E1146" s="309"/>
    </row>
    <row r="1147" spans="1:5">
      <c r="A1147" s="322"/>
      <c r="B1147" s="323"/>
      <c r="C1147" s="327" t="s">
        <v>1508</v>
      </c>
      <c r="D1147" s="326" t="s">
        <v>1507</v>
      </c>
      <c r="E1147" s="309"/>
    </row>
    <row r="1148" spans="1:5">
      <c r="A1148" s="322"/>
      <c r="B1148" s="323"/>
      <c r="C1148" s="327" t="s">
        <v>1506</v>
      </c>
      <c r="D1148" s="326" t="s">
        <v>1505</v>
      </c>
      <c r="E1148" s="309"/>
    </row>
    <row r="1149" spans="1:5">
      <c r="A1149" s="322"/>
      <c r="B1149" s="323"/>
      <c r="C1149" s="321"/>
      <c r="D1149" s="319"/>
      <c r="E1149" s="309"/>
    </row>
    <row r="1150" spans="1:5">
      <c r="A1150" s="322"/>
      <c r="B1150" s="321" t="s">
        <v>1504</v>
      </c>
      <c r="C1150" s="320"/>
      <c r="D1150" s="319" t="s">
        <v>1503</v>
      </c>
      <c r="E1150" s="309"/>
    </row>
    <row r="1151" spans="1:5">
      <c r="A1151" s="322"/>
      <c r="B1151" s="323"/>
      <c r="C1151" s="327" t="s">
        <v>1502</v>
      </c>
      <c r="D1151" s="326" t="s">
        <v>1501</v>
      </c>
      <c r="E1151" s="309"/>
    </row>
    <row r="1152" spans="1:5">
      <c r="A1152" s="322"/>
      <c r="B1152" s="323"/>
      <c r="C1152" s="327" t="s">
        <v>1500</v>
      </c>
      <c r="D1152" s="326" t="s">
        <v>1499</v>
      </c>
      <c r="E1152" s="309"/>
    </row>
    <row r="1153" spans="1:5">
      <c r="A1153" s="322"/>
      <c r="B1153" s="323"/>
      <c r="C1153" s="327" t="s">
        <v>1498</v>
      </c>
      <c r="D1153" s="326" t="s">
        <v>1497</v>
      </c>
      <c r="E1153" s="309"/>
    </row>
    <row r="1154" spans="1:5">
      <c r="A1154" s="322"/>
      <c r="B1154" s="323"/>
      <c r="C1154" s="321"/>
      <c r="D1154" s="319"/>
      <c r="E1154" s="309"/>
    </row>
    <row r="1155" spans="1:5">
      <c r="A1155" s="322"/>
      <c r="B1155" s="321" t="s">
        <v>1496</v>
      </c>
      <c r="C1155" s="320"/>
      <c r="D1155" s="319" t="s">
        <v>1494</v>
      </c>
      <c r="E1155" s="309"/>
    </row>
    <row r="1156" spans="1:5">
      <c r="A1156" s="322"/>
      <c r="B1156" s="323"/>
      <c r="C1156" s="327" t="s">
        <v>1495</v>
      </c>
      <c r="D1156" s="326" t="s">
        <v>1494</v>
      </c>
      <c r="E1156" s="309"/>
    </row>
    <row r="1157" spans="1:5">
      <c r="A1157" s="322"/>
      <c r="B1157" s="323"/>
      <c r="C1157" s="321"/>
      <c r="D1157" s="319"/>
      <c r="E1157" s="309"/>
    </row>
    <row r="1158" spans="1:5">
      <c r="A1158" s="322"/>
      <c r="B1158" s="323"/>
      <c r="C1158" s="321"/>
      <c r="D1158" s="319"/>
      <c r="E1158" s="309"/>
    </row>
    <row r="1159" spans="1:5">
      <c r="A1159" s="322"/>
      <c r="B1159" s="323"/>
      <c r="C1159" s="321"/>
      <c r="D1159" s="319" t="s">
        <v>309</v>
      </c>
      <c r="E1159" s="309"/>
    </row>
    <row r="1160" spans="1:5">
      <c r="A1160" s="322"/>
      <c r="B1160" s="323"/>
      <c r="C1160" s="327"/>
      <c r="D1160" s="326"/>
      <c r="E1160" s="309"/>
    </row>
    <row r="1161" spans="1:5">
      <c r="A1161" s="325">
        <v>68</v>
      </c>
      <c r="B1161" s="323"/>
      <c r="C1161" s="320"/>
      <c r="D1161" s="319" t="s">
        <v>1493</v>
      </c>
      <c r="E1161" s="309"/>
    </row>
    <row r="1162" spans="1:5">
      <c r="A1162" s="322"/>
      <c r="B1162" s="323"/>
      <c r="C1162" s="321"/>
      <c r="D1162" s="319"/>
      <c r="E1162" s="309"/>
    </row>
    <row r="1163" spans="1:5">
      <c r="A1163" s="322"/>
      <c r="B1163" s="321" t="s">
        <v>1492</v>
      </c>
      <c r="C1163" s="320"/>
      <c r="D1163" s="319" t="s">
        <v>1490</v>
      </c>
      <c r="E1163" s="309"/>
    </row>
    <row r="1164" spans="1:5">
      <c r="A1164" s="328"/>
      <c r="B1164" s="324"/>
      <c r="C1164" s="327" t="s">
        <v>1491</v>
      </c>
      <c r="D1164" s="326" t="s">
        <v>1490</v>
      </c>
      <c r="E1164" s="309"/>
    </row>
    <row r="1165" spans="1:5">
      <c r="A1165" s="322"/>
      <c r="B1165" s="323"/>
      <c r="C1165" s="340"/>
      <c r="D1165" s="339"/>
      <c r="E1165" s="309"/>
    </row>
    <row r="1166" spans="1:5">
      <c r="A1166" s="322"/>
      <c r="B1166" s="321" t="s">
        <v>1489</v>
      </c>
      <c r="C1166" s="320"/>
      <c r="D1166" s="319" t="s">
        <v>1488</v>
      </c>
      <c r="E1166" s="309"/>
    </row>
    <row r="1167" spans="1:5" ht="12.75" customHeight="1">
      <c r="A1167" s="322"/>
      <c r="B1167" s="323"/>
      <c r="C1167" s="338" t="s">
        <v>1487</v>
      </c>
      <c r="D1167" s="326" t="s">
        <v>1486</v>
      </c>
      <c r="E1167" s="309"/>
    </row>
    <row r="1168" spans="1:5" ht="12.75" customHeight="1">
      <c r="A1168" s="335"/>
      <c r="B1168" s="333"/>
      <c r="C1168" s="327" t="s">
        <v>1485</v>
      </c>
      <c r="D1168" s="326" t="s">
        <v>1484</v>
      </c>
      <c r="E1168" s="309"/>
    </row>
    <row r="1169" spans="1:5" ht="12.75" customHeight="1">
      <c r="A1169" s="335"/>
      <c r="B1169" s="333"/>
      <c r="C1169" s="327" t="s">
        <v>1483</v>
      </c>
      <c r="D1169" s="326" t="s">
        <v>1482</v>
      </c>
      <c r="E1169" s="309"/>
    </row>
    <row r="1170" spans="1:5" ht="12.75" customHeight="1">
      <c r="A1170" s="335"/>
      <c r="B1170" s="333"/>
      <c r="C1170" s="327" t="s">
        <v>1481</v>
      </c>
      <c r="D1170" s="326" t="s">
        <v>1480</v>
      </c>
      <c r="E1170" s="309"/>
    </row>
    <row r="1171" spans="1:5" ht="12.75" customHeight="1">
      <c r="A1171" s="335"/>
      <c r="B1171" s="333"/>
      <c r="C1171" s="327" t="s">
        <v>1479</v>
      </c>
      <c r="D1171" s="330" t="s">
        <v>1478</v>
      </c>
      <c r="E1171" s="309"/>
    </row>
    <row r="1172" spans="1:5" ht="12.75" customHeight="1">
      <c r="A1172" s="322"/>
      <c r="B1172" s="323"/>
      <c r="C1172" s="321"/>
      <c r="D1172" s="319"/>
      <c r="E1172" s="309"/>
    </row>
    <row r="1173" spans="1:5">
      <c r="A1173" s="322"/>
      <c r="B1173" s="321" t="s">
        <v>1477</v>
      </c>
      <c r="C1173" s="320"/>
      <c r="D1173" s="319" t="s">
        <v>1476</v>
      </c>
      <c r="E1173" s="309"/>
    </row>
    <row r="1174" spans="1:5">
      <c r="A1174" s="322"/>
      <c r="B1174" s="323"/>
      <c r="C1174" s="327" t="s">
        <v>1475</v>
      </c>
      <c r="D1174" s="326" t="s">
        <v>1474</v>
      </c>
      <c r="E1174" s="309"/>
    </row>
    <row r="1175" spans="1:5">
      <c r="A1175" s="322"/>
      <c r="B1175" s="323"/>
      <c r="C1175" s="327" t="s">
        <v>1473</v>
      </c>
      <c r="D1175" s="326" t="s">
        <v>1472</v>
      </c>
      <c r="E1175" s="309"/>
    </row>
    <row r="1176" spans="1:5">
      <c r="A1176" s="322"/>
      <c r="B1176" s="323"/>
      <c r="C1176" s="321"/>
      <c r="D1176" s="319"/>
      <c r="E1176" s="309"/>
    </row>
    <row r="1177" spans="1:5">
      <c r="A1177" s="322"/>
      <c r="B1177" s="323"/>
      <c r="C1177" s="321"/>
      <c r="D1177" s="319"/>
      <c r="E1177" s="309"/>
    </row>
    <row r="1178" spans="1:5">
      <c r="A1178" s="322"/>
      <c r="B1178" s="323"/>
      <c r="C1178" s="321"/>
      <c r="D1178" s="319"/>
      <c r="E1178" s="309"/>
    </row>
    <row r="1179" spans="1:5">
      <c r="A1179" s="322"/>
      <c r="B1179" s="323"/>
      <c r="C1179" s="321"/>
      <c r="D1179" s="319" t="s">
        <v>308</v>
      </c>
      <c r="E1179" s="309"/>
    </row>
    <row r="1180" spans="1:5">
      <c r="A1180" s="322"/>
      <c r="B1180" s="323"/>
      <c r="C1180" s="327"/>
      <c r="D1180" s="326"/>
      <c r="E1180" s="309"/>
    </row>
    <row r="1181" spans="1:5">
      <c r="A1181" s="325">
        <v>69</v>
      </c>
      <c r="B1181" s="323"/>
      <c r="C1181" s="320"/>
      <c r="D1181" s="319" t="s">
        <v>1471</v>
      </c>
      <c r="E1181" s="309"/>
    </row>
    <row r="1182" spans="1:5">
      <c r="A1182" s="322"/>
      <c r="B1182" s="323"/>
      <c r="C1182" s="321"/>
      <c r="D1182" s="319"/>
      <c r="E1182" s="309"/>
    </row>
    <row r="1183" spans="1:5">
      <c r="A1183" s="322"/>
      <c r="B1183" s="321" t="s">
        <v>1470</v>
      </c>
      <c r="C1183" s="320"/>
      <c r="D1183" s="319" t="s">
        <v>1468</v>
      </c>
      <c r="E1183" s="309"/>
    </row>
    <row r="1184" spans="1:5">
      <c r="A1184" s="322"/>
      <c r="B1184" s="323"/>
      <c r="C1184" s="327" t="s">
        <v>1469</v>
      </c>
      <c r="D1184" s="326" t="s">
        <v>1468</v>
      </c>
      <c r="E1184" s="309"/>
    </row>
    <row r="1185" spans="1:5">
      <c r="A1185" s="322"/>
      <c r="B1185" s="323"/>
      <c r="C1185" s="321"/>
      <c r="D1185" s="319"/>
      <c r="E1185" s="309"/>
    </row>
    <row r="1186" spans="1:5">
      <c r="A1186" s="322"/>
      <c r="B1186" s="321" t="s">
        <v>1467</v>
      </c>
      <c r="C1186" s="320"/>
      <c r="D1186" s="319" t="s">
        <v>1465</v>
      </c>
      <c r="E1186" s="309"/>
    </row>
    <row r="1187" spans="1:5">
      <c r="A1187" s="322"/>
      <c r="B1187" s="323"/>
      <c r="C1187" s="327" t="s">
        <v>1466</v>
      </c>
      <c r="D1187" s="330" t="s">
        <v>1465</v>
      </c>
      <c r="E1187" s="309"/>
    </row>
    <row r="1188" spans="1:5">
      <c r="A1188" s="322"/>
      <c r="B1188" s="323"/>
      <c r="C1188" s="321"/>
      <c r="D1188" s="319"/>
      <c r="E1188" s="309"/>
    </row>
    <row r="1189" spans="1:5">
      <c r="A1189" s="325">
        <v>70</v>
      </c>
      <c r="B1189" s="323"/>
      <c r="C1189" s="320"/>
      <c r="D1189" s="319" t="s">
        <v>1464</v>
      </c>
      <c r="E1189" s="309"/>
    </row>
    <row r="1190" spans="1:5">
      <c r="A1190" s="322"/>
      <c r="B1190" s="323"/>
      <c r="C1190" s="321"/>
      <c r="D1190" s="319"/>
      <c r="E1190" s="309"/>
    </row>
    <row r="1191" spans="1:5">
      <c r="A1191" s="322"/>
      <c r="B1191" s="321" t="s">
        <v>1463</v>
      </c>
      <c r="C1191" s="320"/>
      <c r="D1191" s="337" t="s">
        <v>1461</v>
      </c>
      <c r="E1191" s="309"/>
    </row>
    <row r="1192" spans="1:5">
      <c r="A1192" s="322"/>
      <c r="B1192" s="323"/>
      <c r="C1192" s="327" t="s">
        <v>1462</v>
      </c>
      <c r="D1192" s="326" t="s">
        <v>1461</v>
      </c>
      <c r="E1192" s="309"/>
    </row>
    <row r="1193" spans="1:5">
      <c r="A1193" s="322"/>
      <c r="B1193" s="323"/>
      <c r="C1193" s="321"/>
      <c r="D1193" s="319"/>
      <c r="E1193" s="309"/>
    </row>
    <row r="1194" spans="1:5">
      <c r="A1194" s="322"/>
      <c r="B1194" s="321" t="s">
        <v>1460</v>
      </c>
      <c r="C1194" s="320"/>
      <c r="D1194" s="319" t="s">
        <v>1459</v>
      </c>
      <c r="E1194" s="309"/>
    </row>
    <row r="1195" spans="1:5">
      <c r="A1195" s="322"/>
      <c r="B1195" s="323"/>
      <c r="C1195" s="327" t="s">
        <v>1458</v>
      </c>
      <c r="D1195" s="330" t="s">
        <v>1457</v>
      </c>
      <c r="E1195" s="309"/>
    </row>
    <row r="1196" spans="1:5">
      <c r="A1196" s="322"/>
      <c r="B1196" s="323"/>
      <c r="C1196" s="327" t="s">
        <v>1456</v>
      </c>
      <c r="D1196" s="326" t="s">
        <v>1455</v>
      </c>
      <c r="E1196" s="309"/>
    </row>
    <row r="1197" spans="1:5">
      <c r="A1197" s="322"/>
      <c r="B1197" s="323"/>
      <c r="C1197" s="321"/>
      <c r="D1197" s="319"/>
      <c r="E1197" s="309"/>
    </row>
    <row r="1198" spans="1:5">
      <c r="A1198" s="325">
        <v>71</v>
      </c>
      <c r="B1198" s="323"/>
      <c r="C1198" s="320"/>
      <c r="D1198" s="319" t="s">
        <v>1454</v>
      </c>
      <c r="E1198" s="309"/>
    </row>
    <row r="1199" spans="1:5">
      <c r="A1199" s="322"/>
      <c r="B1199" s="323"/>
      <c r="C1199" s="321"/>
      <c r="D1199" s="319"/>
      <c r="E1199" s="309"/>
    </row>
    <row r="1200" spans="1:5" ht="12.75" customHeight="1">
      <c r="A1200" s="322"/>
      <c r="B1200" s="321" t="s">
        <v>1453</v>
      </c>
      <c r="C1200" s="320"/>
      <c r="D1200" s="319" t="s">
        <v>1452</v>
      </c>
      <c r="E1200" s="309"/>
    </row>
    <row r="1201" spans="1:5" ht="12.75" customHeight="1">
      <c r="A1201" s="322"/>
      <c r="B1201" s="323"/>
      <c r="C1201" s="327" t="s">
        <v>1451</v>
      </c>
      <c r="D1201" s="326" t="s">
        <v>1450</v>
      </c>
      <c r="E1201" s="309"/>
    </row>
    <row r="1202" spans="1:5" ht="12.75" customHeight="1">
      <c r="A1202" s="322"/>
      <c r="B1202" s="323"/>
      <c r="C1202" s="327" t="s">
        <v>1449</v>
      </c>
      <c r="D1202" s="326" t="s">
        <v>1448</v>
      </c>
      <c r="E1202" s="309"/>
    </row>
    <row r="1203" spans="1:5" ht="12.75" customHeight="1">
      <c r="A1203" s="335"/>
      <c r="B1203" s="333"/>
      <c r="C1203" s="327" t="s">
        <v>1447</v>
      </c>
      <c r="D1203" s="326" t="s">
        <v>1446</v>
      </c>
      <c r="E1203" s="309"/>
    </row>
    <row r="1204" spans="1:5" ht="12.75" customHeight="1">
      <c r="A1204" s="322"/>
      <c r="B1204" s="323"/>
      <c r="C1204" s="327" t="s">
        <v>1445</v>
      </c>
      <c r="D1204" s="326" t="s">
        <v>1444</v>
      </c>
      <c r="E1204" s="309"/>
    </row>
    <row r="1205" spans="1:5" ht="12.75" customHeight="1">
      <c r="A1205" s="335"/>
      <c r="B1205" s="329"/>
      <c r="C1205" s="320" t="s">
        <v>1443</v>
      </c>
      <c r="D1205" s="326" t="s">
        <v>1442</v>
      </c>
      <c r="E1205" s="309"/>
    </row>
    <row r="1206" spans="1:5" ht="12.75" customHeight="1">
      <c r="A1206" s="335"/>
      <c r="B1206" s="329"/>
      <c r="C1206" s="320" t="s">
        <v>1441</v>
      </c>
      <c r="D1206" s="326" t="s">
        <v>1440</v>
      </c>
      <c r="E1206" s="309"/>
    </row>
    <row r="1207" spans="1:5" ht="12.75" customHeight="1">
      <c r="A1207" s="335"/>
      <c r="B1207" s="329"/>
      <c r="C1207" s="332"/>
      <c r="D1207" s="331"/>
      <c r="E1207" s="309"/>
    </row>
    <row r="1208" spans="1:5" ht="12.75" customHeight="1">
      <c r="A1208" s="322"/>
      <c r="B1208" s="321" t="s">
        <v>1439</v>
      </c>
      <c r="C1208" s="320"/>
      <c r="D1208" s="319" t="s">
        <v>1437</v>
      </c>
      <c r="E1208" s="309"/>
    </row>
    <row r="1209" spans="1:5" ht="12.75" customHeight="1">
      <c r="A1209" s="322"/>
      <c r="B1209" s="323"/>
      <c r="C1209" s="327" t="s">
        <v>1438</v>
      </c>
      <c r="D1209" s="326" t="s">
        <v>1437</v>
      </c>
      <c r="E1209" s="309"/>
    </row>
    <row r="1210" spans="1:5" ht="12.75" customHeight="1">
      <c r="A1210" s="335"/>
      <c r="B1210" s="333"/>
      <c r="C1210" s="327" t="s">
        <v>1436</v>
      </c>
      <c r="D1210" s="326" t="s">
        <v>1435</v>
      </c>
      <c r="E1210" s="309"/>
    </row>
    <row r="1211" spans="1:5" ht="12.75" customHeight="1">
      <c r="A1211" s="335"/>
      <c r="B1211" s="333"/>
      <c r="C1211" s="327" t="s">
        <v>1434</v>
      </c>
      <c r="D1211" s="326" t="s">
        <v>1433</v>
      </c>
      <c r="E1211" s="309"/>
    </row>
    <row r="1212" spans="1:5" ht="12.75" customHeight="1">
      <c r="A1212" s="322"/>
      <c r="B1212" s="323"/>
      <c r="C1212" s="321"/>
      <c r="D1212" s="319"/>
      <c r="E1212" s="309"/>
    </row>
    <row r="1213" spans="1:5">
      <c r="A1213" s="325">
        <v>72</v>
      </c>
      <c r="B1213" s="323"/>
      <c r="C1213" s="320"/>
      <c r="D1213" s="319" t="s">
        <v>1432</v>
      </c>
      <c r="E1213" s="309"/>
    </row>
    <row r="1214" spans="1:5">
      <c r="A1214" s="322"/>
      <c r="B1214" s="323"/>
      <c r="C1214" s="321"/>
      <c r="D1214" s="319"/>
      <c r="E1214" s="309"/>
    </row>
    <row r="1215" spans="1:5" ht="12.75" customHeight="1">
      <c r="A1215" s="322"/>
      <c r="B1215" s="321" t="s">
        <v>1431</v>
      </c>
      <c r="C1215" s="320"/>
      <c r="D1215" s="319" t="s">
        <v>1430</v>
      </c>
      <c r="E1215" s="309"/>
    </row>
    <row r="1216" spans="1:5" ht="12.75" customHeight="1">
      <c r="A1216" s="322"/>
      <c r="B1216" s="323"/>
      <c r="C1216" s="327" t="s">
        <v>1429</v>
      </c>
      <c r="D1216" s="326" t="s">
        <v>1428</v>
      </c>
      <c r="E1216" s="309"/>
    </row>
    <row r="1217" spans="1:5" ht="12.75" customHeight="1">
      <c r="A1217" s="322"/>
      <c r="B1217" s="323"/>
      <c r="C1217" s="327" t="s">
        <v>1427</v>
      </c>
      <c r="D1217" s="326" t="s">
        <v>1426</v>
      </c>
      <c r="E1217" s="309"/>
    </row>
    <row r="1218" spans="1:5" ht="12.75" customHeight="1">
      <c r="A1218" s="335"/>
      <c r="B1218" s="333"/>
      <c r="C1218" s="327" t="s">
        <v>1425</v>
      </c>
      <c r="D1218" s="326" t="s">
        <v>1424</v>
      </c>
      <c r="E1218" s="309"/>
    </row>
    <row r="1219" spans="1:5" ht="12.75" customHeight="1">
      <c r="A1219" s="335"/>
      <c r="B1219" s="333"/>
      <c r="C1219" s="327" t="s">
        <v>1423</v>
      </c>
      <c r="D1219" s="326" t="s">
        <v>1422</v>
      </c>
      <c r="E1219" s="309"/>
    </row>
    <row r="1220" spans="1:5" ht="12.75" customHeight="1">
      <c r="A1220" s="335"/>
      <c r="B1220" s="333"/>
      <c r="C1220" s="327" t="s">
        <v>1421</v>
      </c>
      <c r="D1220" s="326" t="s">
        <v>1420</v>
      </c>
      <c r="E1220" s="309"/>
    </row>
    <row r="1221" spans="1:5">
      <c r="A1221" s="322"/>
      <c r="B1221" s="323"/>
      <c r="C1221" s="321"/>
      <c r="D1221" s="319"/>
      <c r="E1221" s="309"/>
    </row>
    <row r="1222" spans="1:5">
      <c r="A1222" s="322"/>
      <c r="B1222" s="321" t="s">
        <v>1419</v>
      </c>
      <c r="C1222" s="320"/>
      <c r="D1222" s="319" t="s">
        <v>1417</v>
      </c>
      <c r="E1222" s="309"/>
    </row>
    <row r="1223" spans="1:5">
      <c r="A1223" s="322"/>
      <c r="B1223" s="323"/>
      <c r="C1223" s="327" t="s">
        <v>1418</v>
      </c>
      <c r="D1223" s="326" t="s">
        <v>1417</v>
      </c>
      <c r="E1223" s="309"/>
    </row>
    <row r="1224" spans="1:5">
      <c r="A1224" s="322"/>
      <c r="B1224" s="323"/>
      <c r="C1224" s="321"/>
      <c r="D1224" s="319"/>
      <c r="E1224" s="309"/>
    </row>
    <row r="1225" spans="1:5">
      <c r="A1225" s="325">
        <v>73</v>
      </c>
      <c r="B1225" s="323"/>
      <c r="C1225" s="320"/>
      <c r="D1225" s="319" t="s">
        <v>1416</v>
      </c>
      <c r="E1225" s="309"/>
    </row>
    <row r="1226" spans="1:5">
      <c r="A1226" s="322"/>
      <c r="B1226" s="323"/>
      <c r="C1226" s="321"/>
      <c r="D1226" s="319"/>
      <c r="E1226" s="309"/>
    </row>
    <row r="1227" spans="1:5">
      <c r="A1227" s="322"/>
      <c r="B1227" s="321" t="s">
        <v>1415</v>
      </c>
      <c r="C1227" s="320"/>
      <c r="D1227" s="319" t="s">
        <v>1414</v>
      </c>
      <c r="E1227" s="309"/>
    </row>
    <row r="1228" spans="1:5">
      <c r="A1228" s="322"/>
      <c r="B1228" s="323"/>
      <c r="C1228" s="327" t="s">
        <v>1413</v>
      </c>
      <c r="D1228" s="326" t="s">
        <v>1412</v>
      </c>
      <c r="E1228" s="309"/>
    </row>
    <row r="1229" spans="1:5">
      <c r="A1229" s="322"/>
      <c r="B1229" s="323"/>
      <c r="C1229" s="327" t="s">
        <v>1411</v>
      </c>
      <c r="D1229" s="326" t="s">
        <v>1410</v>
      </c>
      <c r="E1229" s="309"/>
    </row>
    <row r="1230" spans="1:5">
      <c r="A1230" s="322"/>
      <c r="B1230" s="323"/>
      <c r="C1230" s="321"/>
      <c r="D1230" s="319"/>
      <c r="E1230" s="309"/>
    </row>
    <row r="1231" spans="1:5">
      <c r="A1231" s="322"/>
      <c r="B1231" s="321" t="s">
        <v>1409</v>
      </c>
      <c r="C1231" s="320"/>
      <c r="D1231" s="319" t="s">
        <v>1407</v>
      </c>
      <c r="E1231" s="309"/>
    </row>
    <row r="1232" spans="1:5">
      <c r="A1232" s="322"/>
      <c r="B1232" s="323"/>
      <c r="C1232" s="327" t="s">
        <v>1408</v>
      </c>
      <c r="D1232" s="326" t="s">
        <v>1407</v>
      </c>
      <c r="E1232" s="309"/>
    </row>
    <row r="1233" spans="1:5">
      <c r="A1233" s="322"/>
      <c r="B1233" s="323"/>
      <c r="C1233" s="321"/>
      <c r="D1233" s="319"/>
      <c r="E1233" s="309"/>
    </row>
    <row r="1234" spans="1:5">
      <c r="A1234" s="325">
        <v>74</v>
      </c>
      <c r="B1234" s="323"/>
      <c r="C1234" s="320"/>
      <c r="D1234" s="319" t="s">
        <v>1406</v>
      </c>
      <c r="E1234" s="309"/>
    </row>
    <row r="1235" spans="1:5">
      <c r="A1235" s="322"/>
      <c r="B1235" s="323"/>
      <c r="C1235" s="321"/>
      <c r="D1235" s="319"/>
      <c r="E1235" s="309"/>
    </row>
    <row r="1236" spans="1:5">
      <c r="A1236" s="322"/>
      <c r="B1236" s="321" t="s">
        <v>1405</v>
      </c>
      <c r="C1236" s="320"/>
      <c r="D1236" s="319" t="s">
        <v>1403</v>
      </c>
      <c r="E1236" s="309"/>
    </row>
    <row r="1237" spans="1:5">
      <c r="A1237" s="322"/>
      <c r="B1237" s="323"/>
      <c r="C1237" s="327" t="s">
        <v>1404</v>
      </c>
      <c r="D1237" s="326" t="s">
        <v>1403</v>
      </c>
      <c r="E1237" s="309"/>
    </row>
    <row r="1238" spans="1:5">
      <c r="A1238" s="322"/>
      <c r="B1238" s="323"/>
      <c r="C1238" s="321"/>
      <c r="D1238" s="319"/>
      <c r="E1238" s="309"/>
    </row>
    <row r="1239" spans="1:5">
      <c r="A1239" s="322"/>
      <c r="B1239" s="321" t="s">
        <v>1402</v>
      </c>
      <c r="C1239" s="320"/>
      <c r="D1239" s="319" t="s">
        <v>1400</v>
      </c>
      <c r="E1239" s="309"/>
    </row>
    <row r="1240" spans="1:5">
      <c r="A1240" s="322"/>
      <c r="B1240" s="323"/>
      <c r="C1240" s="327" t="s">
        <v>1401</v>
      </c>
      <c r="D1240" s="326" t="s">
        <v>1400</v>
      </c>
      <c r="E1240" s="309"/>
    </row>
    <row r="1241" spans="1:5">
      <c r="A1241" s="322"/>
      <c r="B1241" s="323"/>
      <c r="C1241" s="327"/>
      <c r="D1241" s="326"/>
      <c r="E1241" s="309"/>
    </row>
    <row r="1242" spans="1:5">
      <c r="A1242" s="322"/>
      <c r="B1242" s="321" t="s">
        <v>1399</v>
      </c>
      <c r="C1242" s="320"/>
      <c r="D1242" s="319" t="s">
        <v>1397</v>
      </c>
      <c r="E1242" s="309"/>
    </row>
    <row r="1243" spans="1:5">
      <c r="A1243" s="322"/>
      <c r="B1243" s="323"/>
      <c r="C1243" s="327" t="s">
        <v>1398</v>
      </c>
      <c r="D1243" s="326" t="s">
        <v>1397</v>
      </c>
      <c r="E1243" s="309"/>
    </row>
    <row r="1244" spans="1:5">
      <c r="A1244" s="322"/>
      <c r="B1244" s="323"/>
      <c r="C1244" s="321"/>
      <c r="D1244" s="319"/>
      <c r="E1244" s="309"/>
    </row>
    <row r="1245" spans="1:5" s="342" customFormat="1" ht="12.75" customHeight="1">
      <c r="A1245" s="349"/>
      <c r="B1245" s="351" t="s">
        <v>1396</v>
      </c>
      <c r="C1245" s="348"/>
      <c r="D1245" s="350" t="s">
        <v>1394</v>
      </c>
      <c r="E1245" s="343"/>
    </row>
    <row r="1246" spans="1:5" s="342" customFormat="1" ht="12.75" customHeight="1">
      <c r="A1246" s="349"/>
      <c r="B1246" s="348"/>
      <c r="C1246" s="345" t="s">
        <v>1395</v>
      </c>
      <c r="D1246" s="344" t="s">
        <v>1394</v>
      </c>
      <c r="E1246" s="343"/>
    </row>
    <row r="1247" spans="1:5" s="342" customFormat="1" ht="12.75" customHeight="1">
      <c r="A1247" s="347"/>
      <c r="B1247" s="346"/>
      <c r="C1247" s="345" t="s">
        <v>1393</v>
      </c>
      <c r="D1247" s="344" t="s">
        <v>1392</v>
      </c>
      <c r="E1247" s="343"/>
    </row>
    <row r="1248" spans="1:5" s="342" customFormat="1" ht="12.75" customHeight="1">
      <c r="A1248" s="347"/>
      <c r="B1248" s="346"/>
      <c r="C1248" s="345" t="s">
        <v>1391</v>
      </c>
      <c r="D1248" s="344" t="s">
        <v>1390</v>
      </c>
      <c r="E1248" s="343"/>
    </row>
    <row r="1249" spans="1:5" s="342" customFormat="1" ht="12.75" customHeight="1">
      <c r="A1249" s="347"/>
      <c r="B1249" s="346"/>
      <c r="C1249" s="345" t="s">
        <v>1389</v>
      </c>
      <c r="D1249" s="344" t="s">
        <v>1388</v>
      </c>
      <c r="E1249" s="343"/>
    </row>
    <row r="1250" spans="1:5" ht="12.75" customHeight="1">
      <c r="A1250" s="322"/>
      <c r="B1250" s="323"/>
      <c r="C1250" s="321"/>
      <c r="D1250" s="319"/>
      <c r="E1250" s="309"/>
    </row>
    <row r="1251" spans="1:5">
      <c r="A1251" s="325">
        <v>75</v>
      </c>
      <c r="B1251" s="323"/>
      <c r="C1251" s="320"/>
      <c r="D1251" s="319" t="s">
        <v>1385</v>
      </c>
      <c r="E1251" s="309"/>
    </row>
    <row r="1252" spans="1:5">
      <c r="A1252" s="322"/>
      <c r="B1252" s="323"/>
      <c r="C1252" s="321"/>
      <c r="D1252" s="319"/>
      <c r="E1252" s="309"/>
    </row>
    <row r="1253" spans="1:5">
      <c r="A1253" s="322"/>
      <c r="B1253" s="321" t="s">
        <v>1387</v>
      </c>
      <c r="C1253" s="320"/>
      <c r="D1253" s="319" t="s">
        <v>1385</v>
      </c>
      <c r="E1253" s="309"/>
    </row>
    <row r="1254" spans="1:5">
      <c r="A1254" s="322"/>
      <c r="B1254" s="323"/>
      <c r="C1254" s="327" t="s">
        <v>1386</v>
      </c>
      <c r="D1254" s="326" t="s">
        <v>1385</v>
      </c>
      <c r="E1254" s="309"/>
    </row>
    <row r="1255" spans="1:5">
      <c r="A1255" s="322"/>
      <c r="B1255" s="323"/>
      <c r="C1255" s="321"/>
      <c r="D1255" s="319"/>
      <c r="E1255" s="309"/>
    </row>
    <row r="1256" spans="1:5">
      <c r="A1256" s="322"/>
      <c r="B1256" s="323"/>
      <c r="C1256" s="321"/>
      <c r="D1256" s="319"/>
      <c r="E1256" s="309"/>
    </row>
    <row r="1257" spans="1:5">
      <c r="A1257" s="322"/>
      <c r="B1257" s="323"/>
      <c r="C1257" s="321"/>
      <c r="D1257" s="319" t="s">
        <v>307</v>
      </c>
      <c r="E1257" s="309"/>
    </row>
    <row r="1258" spans="1:5">
      <c r="A1258" s="322"/>
      <c r="B1258" s="323"/>
      <c r="C1258" s="327"/>
      <c r="D1258" s="326"/>
      <c r="E1258" s="309"/>
    </row>
    <row r="1259" spans="1:5">
      <c r="A1259" s="325">
        <v>77</v>
      </c>
      <c r="B1259" s="323"/>
      <c r="C1259" s="320"/>
      <c r="D1259" s="319" t="s">
        <v>1384</v>
      </c>
      <c r="E1259" s="309"/>
    </row>
    <row r="1260" spans="1:5">
      <c r="A1260" s="322"/>
      <c r="B1260" s="323"/>
      <c r="C1260" s="321"/>
      <c r="D1260" s="319"/>
      <c r="E1260" s="309"/>
    </row>
    <row r="1261" spans="1:5">
      <c r="A1261" s="322"/>
      <c r="B1261" s="323" t="s">
        <v>1383</v>
      </c>
      <c r="C1261" s="320"/>
      <c r="D1261" s="319" t="s">
        <v>1382</v>
      </c>
      <c r="E1261" s="309"/>
    </row>
    <row r="1262" spans="1:5" ht="15">
      <c r="A1262" s="322"/>
      <c r="B1262" s="329"/>
      <c r="C1262" s="327" t="s">
        <v>1381</v>
      </c>
      <c r="D1262" s="326" t="s">
        <v>1380</v>
      </c>
      <c r="E1262" s="309"/>
    </row>
    <row r="1263" spans="1:5">
      <c r="A1263" s="322"/>
      <c r="B1263" s="323"/>
      <c r="C1263" s="327" t="s">
        <v>1379</v>
      </c>
      <c r="D1263" s="326" t="s">
        <v>1378</v>
      </c>
      <c r="E1263" s="309"/>
    </row>
    <row r="1264" spans="1:5">
      <c r="A1264" s="322"/>
      <c r="B1264" s="323"/>
      <c r="C1264" s="327"/>
      <c r="D1264" s="326"/>
      <c r="E1264" s="309"/>
    </row>
    <row r="1265" spans="1:5">
      <c r="A1265" s="322"/>
      <c r="B1265" s="321" t="s">
        <v>1377</v>
      </c>
      <c r="C1265" s="320"/>
      <c r="D1265" s="319" t="s">
        <v>1376</v>
      </c>
      <c r="E1265" s="309"/>
    </row>
    <row r="1266" spans="1:5">
      <c r="A1266" s="322"/>
      <c r="B1266" s="323"/>
      <c r="C1266" s="327" t="s">
        <v>1375</v>
      </c>
      <c r="D1266" s="326" t="s">
        <v>1374</v>
      </c>
      <c r="E1266" s="309"/>
    </row>
    <row r="1267" spans="1:5">
      <c r="A1267" s="322"/>
      <c r="B1267" s="323"/>
      <c r="C1267" s="327" t="s">
        <v>1373</v>
      </c>
      <c r="D1267" s="326" t="s">
        <v>1372</v>
      </c>
      <c r="E1267" s="309"/>
    </row>
    <row r="1268" spans="1:5">
      <c r="A1268" s="322"/>
      <c r="B1268" s="323"/>
      <c r="C1268" s="327" t="s">
        <v>1371</v>
      </c>
      <c r="D1268" s="326" t="s">
        <v>1370</v>
      </c>
      <c r="E1268" s="309"/>
    </row>
    <row r="1269" spans="1:5">
      <c r="A1269" s="322"/>
      <c r="B1269" s="323"/>
      <c r="C1269" s="321"/>
      <c r="D1269" s="319"/>
      <c r="E1269" s="309"/>
    </row>
    <row r="1270" spans="1:5">
      <c r="A1270" s="322"/>
      <c r="B1270" s="321" t="s">
        <v>1369</v>
      </c>
      <c r="C1270" s="320"/>
      <c r="D1270" s="319" t="s">
        <v>1368</v>
      </c>
      <c r="E1270" s="309"/>
    </row>
    <row r="1271" spans="1:5">
      <c r="A1271" s="322"/>
      <c r="B1271" s="323"/>
      <c r="C1271" s="327" t="s">
        <v>1367</v>
      </c>
      <c r="D1271" s="326" t="s">
        <v>1366</v>
      </c>
      <c r="E1271" s="309"/>
    </row>
    <row r="1272" spans="1:5">
      <c r="A1272" s="322"/>
      <c r="B1272" s="323"/>
      <c r="C1272" s="327" t="s">
        <v>1365</v>
      </c>
      <c r="D1272" s="326" t="s">
        <v>1364</v>
      </c>
      <c r="E1272" s="309"/>
    </row>
    <row r="1273" spans="1:5">
      <c r="A1273" s="322"/>
      <c r="B1273" s="323"/>
      <c r="C1273" s="327" t="s">
        <v>1363</v>
      </c>
      <c r="D1273" s="326" t="s">
        <v>1362</v>
      </c>
      <c r="E1273" s="309"/>
    </row>
    <row r="1274" spans="1:5">
      <c r="A1274" s="322"/>
      <c r="B1274" s="323"/>
      <c r="C1274" s="327" t="s">
        <v>1361</v>
      </c>
      <c r="D1274" s="326" t="s">
        <v>1360</v>
      </c>
      <c r="E1274" s="309"/>
    </row>
    <row r="1275" spans="1:5">
      <c r="A1275" s="322"/>
      <c r="B1275" s="323"/>
      <c r="C1275" s="327" t="s">
        <v>1359</v>
      </c>
      <c r="D1275" s="326" t="s">
        <v>1358</v>
      </c>
      <c r="E1275" s="309"/>
    </row>
    <row r="1276" spans="1:5">
      <c r="A1276" s="322"/>
      <c r="B1276" s="323"/>
      <c r="C1276" s="327" t="s">
        <v>1357</v>
      </c>
      <c r="D1276" s="326" t="s">
        <v>1356</v>
      </c>
      <c r="E1276" s="309"/>
    </row>
    <row r="1277" spans="1:5">
      <c r="A1277" s="322"/>
      <c r="B1277" s="323"/>
      <c r="C1277" s="321"/>
      <c r="D1277" s="319"/>
      <c r="E1277" s="309"/>
    </row>
    <row r="1278" spans="1:5" ht="25.5">
      <c r="A1278" s="322"/>
      <c r="B1278" s="321" t="s">
        <v>1355</v>
      </c>
      <c r="C1278" s="320"/>
      <c r="D1278" s="319" t="s">
        <v>1353</v>
      </c>
      <c r="E1278" s="309"/>
    </row>
    <row r="1279" spans="1:5" ht="25.5">
      <c r="A1279" s="322"/>
      <c r="B1279" s="323"/>
      <c r="C1279" s="327" t="s">
        <v>1354</v>
      </c>
      <c r="D1279" s="330" t="s">
        <v>1353</v>
      </c>
      <c r="E1279" s="309"/>
    </row>
    <row r="1280" spans="1:5">
      <c r="A1280" s="322"/>
      <c r="B1280" s="323"/>
      <c r="C1280" s="321"/>
      <c r="D1280" s="319"/>
      <c r="E1280" s="309"/>
    </row>
    <row r="1281" spans="1:5">
      <c r="A1281" s="325">
        <v>78</v>
      </c>
      <c r="B1281" s="323"/>
      <c r="C1281" s="320"/>
      <c r="D1281" s="319" t="s">
        <v>1352</v>
      </c>
      <c r="E1281" s="309"/>
    </row>
    <row r="1282" spans="1:5">
      <c r="A1282" s="322"/>
      <c r="B1282" s="323"/>
      <c r="C1282" s="321"/>
      <c r="D1282" s="319"/>
      <c r="E1282" s="309"/>
    </row>
    <row r="1283" spans="1:5">
      <c r="A1283" s="322"/>
      <c r="B1283" s="321" t="s">
        <v>1351</v>
      </c>
      <c r="C1283" s="320"/>
      <c r="D1283" s="319" t="s">
        <v>1349</v>
      </c>
      <c r="E1283" s="309"/>
    </row>
    <row r="1284" spans="1:5">
      <c r="A1284" s="322"/>
      <c r="B1284" s="323"/>
      <c r="C1284" s="327" t="s">
        <v>1350</v>
      </c>
      <c r="D1284" s="326" t="s">
        <v>1349</v>
      </c>
      <c r="E1284" s="309"/>
    </row>
    <row r="1285" spans="1:5">
      <c r="A1285" s="322"/>
      <c r="B1285" s="323"/>
      <c r="C1285" s="321"/>
      <c r="D1285" s="319"/>
      <c r="E1285" s="309"/>
    </row>
    <row r="1286" spans="1:5">
      <c r="A1286" s="322"/>
      <c r="B1286" s="341" t="s">
        <v>1348</v>
      </c>
      <c r="C1286" s="320"/>
      <c r="D1286" s="319" t="s">
        <v>1346</v>
      </c>
      <c r="E1286" s="309"/>
    </row>
    <row r="1287" spans="1:5" ht="15">
      <c r="A1287" s="322"/>
      <c r="B1287" s="329"/>
      <c r="C1287" s="327" t="s">
        <v>1347</v>
      </c>
      <c r="D1287" s="326" t="s">
        <v>1346</v>
      </c>
      <c r="E1287" s="309"/>
    </row>
    <row r="1288" spans="1:5">
      <c r="A1288" s="322"/>
      <c r="B1288" s="323"/>
      <c r="C1288" s="321"/>
      <c r="D1288" s="319"/>
      <c r="E1288" s="309"/>
    </row>
    <row r="1289" spans="1:5">
      <c r="A1289" s="322"/>
      <c r="B1289" s="321" t="s">
        <v>1345</v>
      </c>
      <c r="C1289" s="320"/>
      <c r="D1289" s="319" t="s">
        <v>1344</v>
      </c>
      <c r="E1289" s="309"/>
    </row>
    <row r="1290" spans="1:5">
      <c r="A1290" s="322"/>
      <c r="B1290" s="323"/>
      <c r="C1290" s="327" t="s">
        <v>1343</v>
      </c>
      <c r="D1290" s="330" t="s">
        <v>1342</v>
      </c>
      <c r="E1290" s="309"/>
    </row>
    <row r="1291" spans="1:5">
      <c r="A1291" s="322"/>
      <c r="B1291" s="323"/>
      <c r="C1291" s="321"/>
      <c r="D1291" s="319"/>
      <c r="E1291" s="309"/>
    </row>
    <row r="1292" spans="1:5">
      <c r="A1292" s="325">
        <v>79</v>
      </c>
      <c r="B1292" s="323"/>
      <c r="C1292" s="320"/>
      <c r="D1292" s="319" t="s">
        <v>1341</v>
      </c>
      <c r="E1292" s="309"/>
    </row>
    <row r="1293" spans="1:5">
      <c r="A1293" s="322"/>
      <c r="B1293" s="323"/>
      <c r="C1293" s="321"/>
      <c r="D1293" s="319"/>
      <c r="E1293" s="309"/>
    </row>
    <row r="1294" spans="1:5">
      <c r="A1294" s="322"/>
      <c r="B1294" s="321" t="s">
        <v>1340</v>
      </c>
      <c r="C1294" s="320"/>
      <c r="D1294" s="319" t="s">
        <v>1339</v>
      </c>
      <c r="E1294" s="309"/>
    </row>
    <row r="1295" spans="1:5">
      <c r="A1295" s="322"/>
      <c r="B1295" s="323"/>
      <c r="C1295" s="327" t="s">
        <v>1338</v>
      </c>
      <c r="D1295" s="326" t="s">
        <v>1337</v>
      </c>
      <c r="E1295" s="309"/>
    </row>
    <row r="1296" spans="1:5">
      <c r="A1296" s="322"/>
      <c r="B1296" s="323"/>
      <c r="C1296" s="327" t="s">
        <v>1336</v>
      </c>
      <c r="D1296" s="326" t="s">
        <v>1335</v>
      </c>
      <c r="E1296" s="309"/>
    </row>
    <row r="1297" spans="1:5">
      <c r="A1297" s="322"/>
      <c r="B1297" s="323"/>
      <c r="C1297" s="321"/>
      <c r="D1297" s="319"/>
      <c r="E1297" s="309"/>
    </row>
    <row r="1298" spans="1:5">
      <c r="A1298" s="322"/>
      <c r="B1298" s="321" t="s">
        <v>1334</v>
      </c>
      <c r="C1298" s="320"/>
      <c r="D1298" s="319" t="s">
        <v>1332</v>
      </c>
      <c r="E1298" s="309"/>
    </row>
    <row r="1299" spans="1:5">
      <c r="A1299" s="322"/>
      <c r="B1299" s="323"/>
      <c r="C1299" s="327" t="s">
        <v>1333</v>
      </c>
      <c r="D1299" s="330" t="s">
        <v>1332</v>
      </c>
      <c r="E1299" s="309"/>
    </row>
    <row r="1300" spans="1:5" ht="15">
      <c r="A1300" s="335"/>
      <c r="B1300" s="333"/>
      <c r="C1300" s="338" t="s">
        <v>1331</v>
      </c>
      <c r="D1300" s="326" t="s">
        <v>1330</v>
      </c>
      <c r="E1300" s="309"/>
    </row>
    <row r="1301" spans="1:5" ht="15">
      <c r="A1301" s="335"/>
      <c r="B1301" s="333"/>
      <c r="C1301" s="327" t="s">
        <v>1329</v>
      </c>
      <c r="D1301" s="326" t="s">
        <v>1328</v>
      </c>
      <c r="E1301" s="309"/>
    </row>
    <row r="1302" spans="1:5">
      <c r="A1302" s="322"/>
      <c r="B1302" s="323"/>
      <c r="C1302" s="321"/>
      <c r="D1302" s="319"/>
      <c r="E1302" s="309"/>
    </row>
    <row r="1303" spans="1:5">
      <c r="A1303" s="325">
        <v>80</v>
      </c>
      <c r="B1303" s="323"/>
      <c r="C1303" s="320"/>
      <c r="D1303" s="319" t="s">
        <v>1327</v>
      </c>
      <c r="E1303" s="309"/>
    </row>
    <row r="1304" spans="1:5">
      <c r="A1304" s="322"/>
      <c r="B1304" s="323"/>
      <c r="C1304" s="321"/>
      <c r="D1304" s="319"/>
      <c r="E1304" s="309"/>
    </row>
    <row r="1305" spans="1:5">
      <c r="A1305" s="322"/>
      <c r="B1305" s="321" t="s">
        <v>1326</v>
      </c>
      <c r="C1305" s="320"/>
      <c r="D1305" s="319" t="s">
        <v>1324</v>
      </c>
      <c r="E1305" s="309"/>
    </row>
    <row r="1306" spans="1:5">
      <c r="A1306" s="322"/>
      <c r="B1306" s="323"/>
      <c r="C1306" s="327" t="s">
        <v>1325</v>
      </c>
      <c r="D1306" s="326" t="s">
        <v>1324</v>
      </c>
      <c r="E1306" s="309"/>
    </row>
    <row r="1307" spans="1:5">
      <c r="A1307" s="322"/>
      <c r="B1307" s="323"/>
      <c r="C1307" s="321"/>
      <c r="D1307" s="319"/>
      <c r="E1307" s="309"/>
    </row>
    <row r="1308" spans="1:5">
      <c r="A1308" s="322"/>
      <c r="B1308" s="321" t="s">
        <v>1323</v>
      </c>
      <c r="C1308" s="320"/>
      <c r="D1308" s="319" t="s">
        <v>1321</v>
      </c>
      <c r="E1308" s="309"/>
    </row>
    <row r="1309" spans="1:5">
      <c r="A1309" s="322"/>
      <c r="B1309" s="323"/>
      <c r="C1309" s="327" t="s">
        <v>1322</v>
      </c>
      <c r="D1309" s="330" t="s">
        <v>1321</v>
      </c>
      <c r="E1309" s="309"/>
    </row>
    <row r="1310" spans="1:5">
      <c r="A1310" s="322"/>
      <c r="B1310" s="323"/>
      <c r="C1310" s="321"/>
      <c r="D1310" s="319"/>
      <c r="E1310" s="309"/>
    </row>
    <row r="1311" spans="1:5">
      <c r="A1311" s="322"/>
      <c r="B1311" s="321" t="s">
        <v>1320</v>
      </c>
      <c r="C1311" s="320"/>
      <c r="D1311" s="337" t="s">
        <v>1319</v>
      </c>
      <c r="E1311" s="309"/>
    </row>
    <row r="1312" spans="1:5">
      <c r="A1312" s="322"/>
      <c r="B1312" s="323"/>
      <c r="C1312" s="327" t="s">
        <v>1318</v>
      </c>
      <c r="D1312" s="326" t="s">
        <v>1317</v>
      </c>
      <c r="E1312" s="309"/>
    </row>
    <row r="1313" spans="1:5">
      <c r="A1313" s="322"/>
      <c r="B1313" s="323"/>
      <c r="C1313" s="321"/>
      <c r="D1313" s="319"/>
      <c r="E1313" s="309"/>
    </row>
    <row r="1314" spans="1:5">
      <c r="A1314" s="325">
        <v>81</v>
      </c>
      <c r="B1314" s="323"/>
      <c r="C1314" s="320"/>
      <c r="D1314" s="319" t="s">
        <v>1316</v>
      </c>
      <c r="E1314" s="309"/>
    </row>
    <row r="1315" spans="1:5">
      <c r="A1315" s="322"/>
      <c r="B1315" s="323"/>
      <c r="C1315" s="321"/>
      <c r="D1315" s="319"/>
      <c r="E1315" s="309"/>
    </row>
    <row r="1316" spans="1:5">
      <c r="A1316" s="322"/>
      <c r="B1316" s="321" t="s">
        <v>1315</v>
      </c>
      <c r="C1316" s="320"/>
      <c r="D1316" s="319" t="s">
        <v>1313</v>
      </c>
      <c r="E1316" s="309"/>
    </row>
    <row r="1317" spans="1:5">
      <c r="A1317" s="322"/>
      <c r="B1317" s="323"/>
      <c r="C1317" s="327" t="s">
        <v>1314</v>
      </c>
      <c r="D1317" s="326" t="s">
        <v>1313</v>
      </c>
      <c r="E1317" s="309"/>
    </row>
    <row r="1318" spans="1:5">
      <c r="A1318" s="322"/>
      <c r="B1318" s="323"/>
      <c r="C1318" s="321"/>
      <c r="D1318" s="319"/>
      <c r="E1318" s="309"/>
    </row>
    <row r="1319" spans="1:5">
      <c r="A1319" s="322"/>
      <c r="B1319" s="321" t="s">
        <v>1312</v>
      </c>
      <c r="C1319" s="320"/>
      <c r="D1319" s="319" t="s">
        <v>1311</v>
      </c>
      <c r="E1319" s="309"/>
    </row>
    <row r="1320" spans="1:5">
      <c r="A1320" s="322"/>
      <c r="B1320" s="323"/>
      <c r="C1320" s="327" t="s">
        <v>1310</v>
      </c>
      <c r="D1320" s="326" t="s">
        <v>1309</v>
      </c>
      <c r="E1320" s="309"/>
    </row>
    <row r="1321" spans="1:5">
      <c r="A1321" s="322"/>
      <c r="B1321" s="323"/>
      <c r="C1321" s="327" t="s">
        <v>1308</v>
      </c>
      <c r="D1321" s="326" t="s">
        <v>1307</v>
      </c>
      <c r="E1321" s="309"/>
    </row>
    <row r="1322" spans="1:5">
      <c r="A1322" s="322"/>
      <c r="B1322" s="323"/>
      <c r="C1322" s="327" t="s">
        <v>1306</v>
      </c>
      <c r="D1322" s="326" t="s">
        <v>1305</v>
      </c>
      <c r="E1322" s="309"/>
    </row>
    <row r="1323" spans="1:5">
      <c r="A1323" s="322"/>
      <c r="B1323" s="323"/>
      <c r="C1323" s="321"/>
      <c r="D1323" s="319"/>
      <c r="E1323" s="309"/>
    </row>
    <row r="1324" spans="1:5">
      <c r="A1324" s="322"/>
      <c r="B1324" s="321" t="s">
        <v>1304</v>
      </c>
      <c r="C1324" s="320"/>
      <c r="D1324" s="319" t="s">
        <v>1303</v>
      </c>
      <c r="E1324" s="309"/>
    </row>
    <row r="1325" spans="1:5">
      <c r="A1325" s="322"/>
      <c r="B1325" s="323"/>
      <c r="C1325" s="327" t="s">
        <v>1302</v>
      </c>
      <c r="D1325" s="330" t="s">
        <v>1301</v>
      </c>
      <c r="E1325" s="309"/>
    </row>
    <row r="1326" spans="1:5">
      <c r="A1326" s="322"/>
      <c r="B1326" s="323"/>
      <c r="C1326" s="321"/>
      <c r="D1326" s="319"/>
      <c r="E1326" s="309"/>
    </row>
    <row r="1327" spans="1:5">
      <c r="A1327" s="325">
        <v>82</v>
      </c>
      <c r="B1327" s="323"/>
      <c r="C1327" s="320"/>
      <c r="D1327" s="319" t="s">
        <v>1300</v>
      </c>
      <c r="E1327" s="309"/>
    </row>
    <row r="1328" spans="1:5" ht="12.75" customHeight="1">
      <c r="A1328" s="322"/>
      <c r="B1328" s="323"/>
      <c r="C1328" s="321"/>
      <c r="D1328" s="319"/>
      <c r="E1328" s="309"/>
    </row>
    <row r="1329" spans="1:5" ht="12.75" customHeight="1">
      <c r="A1329" s="322"/>
      <c r="B1329" s="321" t="s">
        <v>1299</v>
      </c>
      <c r="C1329" s="320"/>
      <c r="D1329" s="319" t="s">
        <v>1298</v>
      </c>
      <c r="E1329" s="309"/>
    </row>
    <row r="1330" spans="1:5">
      <c r="A1330" s="322"/>
      <c r="B1330" s="323"/>
      <c r="C1330" s="327" t="s">
        <v>1297</v>
      </c>
      <c r="D1330" s="326" t="s">
        <v>1296</v>
      </c>
      <c r="E1330" s="309"/>
    </row>
    <row r="1331" spans="1:5">
      <c r="A1331" s="322"/>
      <c r="B1331" s="323"/>
      <c r="C1331" s="327" t="s">
        <v>1295</v>
      </c>
      <c r="D1331" s="326" t="s">
        <v>1294</v>
      </c>
      <c r="E1331" s="309"/>
    </row>
    <row r="1332" spans="1:5">
      <c r="A1332" s="322"/>
      <c r="B1332" s="323"/>
      <c r="C1332" s="321"/>
      <c r="D1332" s="319"/>
      <c r="E1332" s="309"/>
    </row>
    <row r="1333" spans="1:5">
      <c r="A1333" s="1232"/>
      <c r="B1333" s="1233" t="s">
        <v>1293</v>
      </c>
      <c r="C1333" s="1234"/>
      <c r="D1333" s="319" t="s">
        <v>1292</v>
      </c>
      <c r="E1333" s="309"/>
    </row>
    <row r="1334" spans="1:5">
      <c r="A1334" s="1232"/>
      <c r="B1334" s="1233"/>
      <c r="C1334" s="1234"/>
      <c r="D1334" s="319" t="s">
        <v>1291</v>
      </c>
      <c r="E1334" s="309"/>
    </row>
    <row r="1335" spans="1:5">
      <c r="A1335" s="322"/>
      <c r="B1335" s="323"/>
      <c r="C1335" s="327" t="s">
        <v>1290</v>
      </c>
      <c r="D1335" s="326" t="s">
        <v>1289</v>
      </c>
      <c r="E1335" s="309"/>
    </row>
    <row r="1336" spans="1:5">
      <c r="A1336" s="322"/>
      <c r="B1336" s="323"/>
      <c r="C1336" s="321"/>
      <c r="D1336" s="319"/>
      <c r="E1336" s="309"/>
    </row>
    <row r="1337" spans="1:5">
      <c r="A1337" s="322"/>
      <c r="B1337" s="321" t="s">
        <v>1288</v>
      </c>
      <c r="C1337" s="320"/>
      <c r="D1337" s="319" t="s">
        <v>1287</v>
      </c>
      <c r="E1337" s="309"/>
    </row>
    <row r="1338" spans="1:5">
      <c r="A1338" s="322"/>
      <c r="B1338" s="323"/>
      <c r="C1338" s="327" t="s">
        <v>1286</v>
      </c>
      <c r="D1338" s="326" t="s">
        <v>1285</v>
      </c>
      <c r="E1338" s="309"/>
    </row>
    <row r="1339" spans="1:5">
      <c r="A1339" s="322"/>
      <c r="B1339" s="323"/>
      <c r="C1339" s="321"/>
      <c r="D1339" s="319"/>
      <c r="E1339" s="309"/>
    </row>
    <row r="1340" spans="1:5">
      <c r="A1340" s="322"/>
      <c r="B1340" s="321" t="s">
        <v>1284</v>
      </c>
      <c r="C1340" s="320"/>
      <c r="D1340" s="319" t="s">
        <v>1283</v>
      </c>
      <c r="E1340" s="309"/>
    </row>
    <row r="1341" spans="1:5">
      <c r="A1341" s="322"/>
      <c r="B1341" s="323"/>
      <c r="C1341" s="327" t="s">
        <v>1282</v>
      </c>
      <c r="D1341" s="326" t="s">
        <v>1281</v>
      </c>
      <c r="E1341" s="309"/>
    </row>
    <row r="1342" spans="1:5">
      <c r="A1342" s="322"/>
      <c r="B1342" s="323"/>
      <c r="C1342" s="327" t="s">
        <v>1280</v>
      </c>
      <c r="D1342" s="326" t="s">
        <v>1279</v>
      </c>
      <c r="E1342" s="309"/>
    </row>
    <row r="1343" spans="1:5">
      <c r="A1343" s="322"/>
      <c r="B1343" s="323"/>
      <c r="C1343" s="327" t="s">
        <v>1278</v>
      </c>
      <c r="D1343" s="326" t="s">
        <v>1277</v>
      </c>
      <c r="E1343" s="309"/>
    </row>
    <row r="1344" spans="1:5">
      <c r="A1344" s="322"/>
      <c r="B1344" s="323"/>
      <c r="C1344" s="340"/>
      <c r="D1344" s="339"/>
      <c r="E1344" s="309"/>
    </row>
    <row r="1345" spans="1:5">
      <c r="A1345" s="322"/>
      <c r="B1345" s="323"/>
      <c r="C1345" s="321"/>
      <c r="D1345" s="319"/>
      <c r="E1345" s="309"/>
    </row>
    <row r="1346" spans="1:5">
      <c r="A1346" s="322"/>
      <c r="B1346" s="323"/>
      <c r="C1346" s="321"/>
      <c r="D1346" s="319" t="s">
        <v>306</v>
      </c>
      <c r="E1346" s="309"/>
    </row>
    <row r="1347" spans="1:5">
      <c r="A1347" s="322"/>
      <c r="B1347" s="323"/>
      <c r="C1347" s="321"/>
      <c r="D1347" s="339"/>
      <c r="E1347" s="309"/>
    </row>
    <row r="1348" spans="1:5">
      <c r="A1348" s="325">
        <v>84</v>
      </c>
      <c r="B1348" s="323"/>
      <c r="C1348" s="320"/>
      <c r="D1348" s="319" t="s">
        <v>1276</v>
      </c>
      <c r="E1348" s="309"/>
    </row>
    <row r="1349" spans="1:5">
      <c r="A1349" s="322"/>
      <c r="B1349" s="323"/>
      <c r="C1349" s="321"/>
      <c r="D1349" s="319"/>
      <c r="E1349" s="309"/>
    </row>
    <row r="1350" spans="1:5">
      <c r="A1350" s="322"/>
      <c r="B1350" s="321" t="s">
        <v>1275</v>
      </c>
      <c r="C1350" s="320"/>
      <c r="D1350" s="319" t="s">
        <v>1274</v>
      </c>
      <c r="E1350" s="309"/>
    </row>
    <row r="1351" spans="1:5">
      <c r="A1351" s="322"/>
      <c r="B1351" s="323"/>
      <c r="C1351" s="327" t="s">
        <v>1273</v>
      </c>
      <c r="D1351" s="326" t="s">
        <v>1272</v>
      </c>
      <c r="E1351" s="309"/>
    </row>
    <row r="1352" spans="1:5" ht="25.5">
      <c r="A1352" s="322"/>
      <c r="B1352" s="323"/>
      <c r="C1352" s="327" t="s">
        <v>1271</v>
      </c>
      <c r="D1352" s="326" t="s">
        <v>1270</v>
      </c>
      <c r="E1352" s="309"/>
    </row>
    <row r="1353" spans="1:5">
      <c r="A1353" s="322"/>
      <c r="B1353" s="323"/>
      <c r="C1353" s="327" t="s">
        <v>1269</v>
      </c>
      <c r="D1353" s="326" t="s">
        <v>1268</v>
      </c>
      <c r="E1353" s="309"/>
    </row>
    <row r="1354" spans="1:5">
      <c r="A1354" s="322"/>
      <c r="B1354" s="323"/>
      <c r="C1354" s="321"/>
      <c r="D1354" s="319"/>
      <c r="E1354" s="309"/>
    </row>
    <row r="1355" spans="1:5">
      <c r="A1355" s="322"/>
      <c r="B1355" s="321" t="s">
        <v>1267</v>
      </c>
      <c r="C1355" s="320"/>
      <c r="D1355" s="319" t="s">
        <v>1266</v>
      </c>
      <c r="E1355" s="309"/>
    </row>
    <row r="1356" spans="1:5">
      <c r="A1356" s="322"/>
      <c r="B1356" s="323"/>
      <c r="C1356" s="327" t="s">
        <v>1265</v>
      </c>
      <c r="D1356" s="326" t="s">
        <v>1264</v>
      </c>
      <c r="E1356" s="309"/>
    </row>
    <row r="1357" spans="1:5" ht="25.5">
      <c r="A1357" s="335"/>
      <c r="B1357" s="333"/>
      <c r="C1357" s="327" t="s">
        <v>1263</v>
      </c>
      <c r="D1357" s="326" t="s">
        <v>1262</v>
      </c>
      <c r="E1357" s="309"/>
    </row>
    <row r="1358" spans="1:5" ht="12.75" customHeight="1">
      <c r="A1358" s="335"/>
      <c r="B1358" s="333"/>
      <c r="C1358" s="327" t="s">
        <v>1261</v>
      </c>
      <c r="D1358" s="326" t="s">
        <v>1260</v>
      </c>
      <c r="E1358" s="309"/>
    </row>
    <row r="1359" spans="1:5" ht="12.75" customHeight="1">
      <c r="A1359" s="335"/>
      <c r="B1359" s="333"/>
      <c r="C1359" s="327" t="s">
        <v>1259</v>
      </c>
      <c r="D1359" s="326" t="s">
        <v>1258</v>
      </c>
      <c r="E1359" s="309"/>
    </row>
    <row r="1360" spans="1:5" ht="12.75" customHeight="1">
      <c r="A1360" s="322"/>
      <c r="B1360" s="323"/>
      <c r="C1360" s="327" t="s">
        <v>1257</v>
      </c>
      <c r="D1360" s="326" t="s">
        <v>1256</v>
      </c>
      <c r="E1360" s="309"/>
    </row>
    <row r="1361" spans="1:5" ht="12.75" customHeight="1">
      <c r="A1361" s="322"/>
      <c r="B1361" s="323"/>
      <c r="C1361" s="327" t="s">
        <v>1255</v>
      </c>
      <c r="D1361" s="326" t="s">
        <v>1254</v>
      </c>
      <c r="E1361" s="309"/>
    </row>
    <row r="1362" spans="1:5" ht="12.75" customHeight="1">
      <c r="A1362" s="322"/>
      <c r="B1362" s="323"/>
      <c r="C1362" s="327" t="s">
        <v>1253</v>
      </c>
      <c r="D1362" s="326" t="s">
        <v>1252</v>
      </c>
      <c r="E1362" s="309"/>
    </row>
    <row r="1363" spans="1:5">
      <c r="A1363" s="322"/>
      <c r="B1363" s="323"/>
      <c r="C1363" s="327" t="s">
        <v>1251</v>
      </c>
      <c r="D1363" s="326" t="s">
        <v>1250</v>
      </c>
      <c r="E1363" s="309"/>
    </row>
    <row r="1364" spans="1:5">
      <c r="A1364" s="322"/>
      <c r="B1364" s="323"/>
      <c r="C1364" s="321"/>
      <c r="D1364" s="319"/>
      <c r="E1364" s="309"/>
    </row>
    <row r="1365" spans="1:5">
      <c r="A1365" s="322"/>
      <c r="B1365" s="323" t="s">
        <v>1249</v>
      </c>
      <c r="C1365" s="320"/>
      <c r="D1365" s="319" t="s">
        <v>1247</v>
      </c>
      <c r="E1365" s="309"/>
    </row>
    <row r="1366" spans="1:5" ht="15">
      <c r="A1366" s="322"/>
      <c r="B1366" s="329"/>
      <c r="C1366" s="327" t="s">
        <v>1248</v>
      </c>
      <c r="D1366" s="326" t="s">
        <v>1247</v>
      </c>
      <c r="E1366" s="309"/>
    </row>
    <row r="1367" spans="1:5">
      <c r="A1367" s="322"/>
      <c r="B1367" s="323"/>
      <c r="C1367" s="321"/>
      <c r="D1367" s="319"/>
      <c r="E1367" s="309"/>
    </row>
    <row r="1368" spans="1:5">
      <c r="A1368" s="322"/>
      <c r="B1368" s="323"/>
      <c r="C1368" s="321"/>
      <c r="D1368" s="319"/>
      <c r="E1368" s="309"/>
    </row>
    <row r="1369" spans="1:5">
      <c r="A1369" s="322"/>
      <c r="B1369" s="323"/>
      <c r="C1369" s="321"/>
      <c r="D1369" s="319" t="s">
        <v>305</v>
      </c>
      <c r="E1369" s="309"/>
    </row>
    <row r="1370" spans="1:5">
      <c r="A1370" s="322"/>
      <c r="B1370" s="323"/>
      <c r="C1370" s="327"/>
      <c r="D1370" s="326"/>
      <c r="E1370" s="309"/>
    </row>
    <row r="1371" spans="1:5">
      <c r="A1371" s="325">
        <v>85</v>
      </c>
      <c r="B1371" s="323"/>
      <c r="C1371" s="320"/>
      <c r="D1371" s="319" t="s">
        <v>1246</v>
      </c>
      <c r="E1371" s="309"/>
    </row>
    <row r="1372" spans="1:5">
      <c r="A1372" s="322"/>
      <c r="B1372" s="323"/>
      <c r="C1372" s="321"/>
      <c r="D1372" s="319"/>
      <c r="E1372" s="309"/>
    </row>
    <row r="1373" spans="1:5">
      <c r="A1373" s="322"/>
      <c r="B1373" s="321" t="s">
        <v>1245</v>
      </c>
      <c r="C1373" s="320"/>
      <c r="D1373" s="319" t="s">
        <v>1243</v>
      </c>
      <c r="E1373" s="309"/>
    </row>
    <row r="1374" spans="1:5">
      <c r="A1374" s="322"/>
      <c r="B1374" s="323"/>
      <c r="C1374" s="327" t="s">
        <v>1244</v>
      </c>
      <c r="D1374" s="326" t="s">
        <v>1243</v>
      </c>
      <c r="E1374" s="309"/>
    </row>
    <row r="1375" spans="1:5" ht="15">
      <c r="A1375" s="335"/>
      <c r="B1375" s="329"/>
      <c r="C1375" s="332"/>
      <c r="D1375" s="331"/>
      <c r="E1375" s="309"/>
    </row>
    <row r="1376" spans="1:5">
      <c r="A1376" s="322"/>
      <c r="B1376" s="321" t="s">
        <v>1242</v>
      </c>
      <c r="C1376" s="320"/>
      <c r="D1376" s="337" t="s">
        <v>1240</v>
      </c>
      <c r="E1376" s="309"/>
    </row>
    <row r="1377" spans="1:5">
      <c r="A1377" s="322"/>
      <c r="B1377" s="323"/>
      <c r="C1377" s="327" t="s">
        <v>1241</v>
      </c>
      <c r="D1377" s="326" t="s">
        <v>1240</v>
      </c>
      <c r="E1377" s="309"/>
    </row>
    <row r="1378" spans="1:5">
      <c r="A1378" s="322"/>
      <c r="B1378" s="323"/>
      <c r="C1378" s="321"/>
      <c r="D1378" s="319"/>
      <c r="E1378" s="309"/>
    </row>
    <row r="1379" spans="1:5">
      <c r="A1379" s="322"/>
      <c r="B1379" s="321" t="s">
        <v>1239</v>
      </c>
      <c r="C1379" s="320"/>
      <c r="D1379" s="319" t="s">
        <v>1238</v>
      </c>
      <c r="E1379" s="309"/>
    </row>
    <row r="1380" spans="1:5" ht="12.75" customHeight="1">
      <c r="A1380" s="322"/>
      <c r="B1380" s="323"/>
      <c r="C1380" s="327" t="s">
        <v>1237</v>
      </c>
      <c r="D1380" s="326" t="s">
        <v>1236</v>
      </c>
      <c r="E1380" s="309"/>
    </row>
    <row r="1381" spans="1:5" ht="12.75" customHeight="1">
      <c r="A1381" s="335"/>
      <c r="B1381" s="333"/>
      <c r="C1381" s="327" t="s">
        <v>1235</v>
      </c>
      <c r="D1381" s="326" t="s">
        <v>1234</v>
      </c>
      <c r="E1381" s="309"/>
    </row>
    <row r="1382" spans="1:5" ht="12.75" customHeight="1">
      <c r="A1382" s="335"/>
      <c r="B1382" s="333"/>
      <c r="C1382" s="327" t="s">
        <v>1233</v>
      </c>
      <c r="D1382" s="330" t="s">
        <v>1232</v>
      </c>
      <c r="E1382" s="309"/>
    </row>
    <row r="1383" spans="1:5" ht="12.75" customHeight="1">
      <c r="A1383" s="322"/>
      <c r="B1383" s="323"/>
      <c r="C1383" s="327" t="s">
        <v>1231</v>
      </c>
      <c r="D1383" s="326" t="s">
        <v>1230</v>
      </c>
      <c r="E1383" s="309"/>
    </row>
    <row r="1384" spans="1:5" ht="12.75" customHeight="1">
      <c r="A1384" s="335"/>
      <c r="B1384" s="333"/>
      <c r="C1384" s="338" t="s">
        <v>1229</v>
      </c>
      <c r="D1384" s="326" t="s">
        <v>1228</v>
      </c>
      <c r="E1384" s="309"/>
    </row>
    <row r="1385" spans="1:5" ht="12.75" customHeight="1">
      <c r="A1385" s="335"/>
      <c r="B1385" s="333"/>
      <c r="C1385" s="327" t="s">
        <v>1227</v>
      </c>
      <c r="D1385" s="326" t="s">
        <v>1226</v>
      </c>
      <c r="E1385" s="309"/>
    </row>
    <row r="1386" spans="1:5" ht="12.75" customHeight="1">
      <c r="A1386" s="322"/>
      <c r="B1386" s="323"/>
      <c r="C1386" s="321"/>
      <c r="D1386" s="319"/>
      <c r="E1386" s="309"/>
    </row>
    <row r="1387" spans="1:5">
      <c r="A1387" s="322"/>
      <c r="B1387" s="321" t="s">
        <v>1225</v>
      </c>
      <c r="C1387" s="320"/>
      <c r="D1387" s="337" t="s">
        <v>1224</v>
      </c>
      <c r="E1387" s="309"/>
    </row>
    <row r="1388" spans="1:5">
      <c r="A1388" s="322"/>
      <c r="B1388" s="323"/>
      <c r="C1388" s="327" t="s">
        <v>1223</v>
      </c>
      <c r="D1388" s="326" t="s">
        <v>1222</v>
      </c>
      <c r="E1388" s="309"/>
    </row>
    <row r="1389" spans="1:5">
      <c r="A1389" s="322"/>
      <c r="B1389" s="323"/>
      <c r="C1389" s="327" t="s">
        <v>1221</v>
      </c>
      <c r="D1389" s="326" t="s">
        <v>1220</v>
      </c>
      <c r="E1389" s="309"/>
    </row>
    <row r="1390" spans="1:5">
      <c r="A1390" s="322"/>
      <c r="B1390" s="323"/>
      <c r="C1390" s="321"/>
      <c r="D1390" s="319"/>
      <c r="E1390" s="309"/>
    </row>
    <row r="1391" spans="1:5">
      <c r="A1391" s="322"/>
      <c r="B1391" s="321" t="s">
        <v>1219</v>
      </c>
      <c r="C1391" s="320"/>
      <c r="D1391" s="319" t="s">
        <v>1218</v>
      </c>
      <c r="E1391" s="309"/>
    </row>
    <row r="1392" spans="1:5">
      <c r="A1392" s="322"/>
      <c r="B1392" s="323"/>
      <c r="C1392" s="327" t="s">
        <v>1217</v>
      </c>
      <c r="D1392" s="326" t="s">
        <v>1216</v>
      </c>
      <c r="E1392" s="309"/>
    </row>
    <row r="1393" spans="1:5" ht="12.75" customHeight="1">
      <c r="A1393" s="322"/>
      <c r="B1393" s="323"/>
      <c r="C1393" s="327" t="s">
        <v>1215</v>
      </c>
      <c r="D1393" s="326" t="s">
        <v>1214</v>
      </c>
      <c r="E1393" s="309"/>
    </row>
    <row r="1394" spans="1:5" ht="12.75" customHeight="1">
      <c r="A1394" s="322"/>
      <c r="B1394" s="323"/>
      <c r="C1394" s="327" t="s">
        <v>1213</v>
      </c>
      <c r="D1394" s="326" t="s">
        <v>1212</v>
      </c>
      <c r="E1394" s="309"/>
    </row>
    <row r="1395" spans="1:5" ht="12.75" customHeight="1">
      <c r="A1395" s="335"/>
      <c r="B1395" s="333"/>
      <c r="C1395" s="338" t="s">
        <v>1211</v>
      </c>
      <c r="D1395" s="326" t="s">
        <v>1210</v>
      </c>
      <c r="E1395" s="309"/>
    </row>
    <row r="1396" spans="1:5" ht="12.75" customHeight="1">
      <c r="A1396" s="335"/>
      <c r="B1396" s="333"/>
      <c r="C1396" s="327" t="s">
        <v>1209</v>
      </c>
      <c r="D1396" s="326" t="s">
        <v>1208</v>
      </c>
      <c r="E1396" s="309"/>
    </row>
    <row r="1397" spans="1:5" ht="12.75" customHeight="1">
      <c r="A1397" s="335"/>
      <c r="B1397" s="333"/>
      <c r="C1397" s="327" t="s">
        <v>1207</v>
      </c>
      <c r="D1397" s="326" t="s">
        <v>1206</v>
      </c>
      <c r="E1397" s="309"/>
    </row>
    <row r="1398" spans="1:5" ht="12.75" customHeight="1">
      <c r="A1398" s="322"/>
      <c r="B1398" s="323"/>
      <c r="C1398" s="327" t="s">
        <v>1205</v>
      </c>
      <c r="D1398" s="326" t="s">
        <v>1204</v>
      </c>
      <c r="E1398" s="309"/>
    </row>
    <row r="1399" spans="1:5" ht="12.75" customHeight="1">
      <c r="A1399" s="335"/>
      <c r="B1399" s="333"/>
      <c r="C1399" s="327" t="s">
        <v>1203</v>
      </c>
      <c r="D1399" s="326" t="s">
        <v>1202</v>
      </c>
      <c r="E1399" s="309"/>
    </row>
    <row r="1400" spans="1:5" ht="12.75" customHeight="1">
      <c r="A1400" s="335"/>
      <c r="B1400" s="333"/>
      <c r="C1400" s="327" t="s">
        <v>1201</v>
      </c>
      <c r="D1400" s="330" t="s">
        <v>1200</v>
      </c>
      <c r="E1400" s="309"/>
    </row>
    <row r="1401" spans="1:5" ht="12.75" customHeight="1">
      <c r="A1401" s="335"/>
      <c r="B1401" s="333"/>
      <c r="C1401" s="327" t="s">
        <v>1199</v>
      </c>
      <c r="D1401" s="330" t="s">
        <v>1198</v>
      </c>
      <c r="E1401" s="309"/>
    </row>
    <row r="1402" spans="1:5" ht="12.75" customHeight="1">
      <c r="A1402" s="335"/>
      <c r="B1402" s="333"/>
      <c r="C1402" s="327" t="s">
        <v>1197</v>
      </c>
      <c r="D1402" s="330" t="s">
        <v>1196</v>
      </c>
      <c r="E1402" s="309"/>
    </row>
    <row r="1403" spans="1:5" ht="12.75" customHeight="1">
      <c r="A1403" s="322"/>
      <c r="B1403" s="323"/>
      <c r="C1403" s="321"/>
      <c r="D1403" s="319"/>
      <c r="E1403" s="309"/>
    </row>
    <row r="1404" spans="1:5">
      <c r="A1404" s="322"/>
      <c r="B1404" s="321" t="s">
        <v>1195</v>
      </c>
      <c r="C1404" s="320"/>
      <c r="D1404" s="319" t="s">
        <v>1193</v>
      </c>
      <c r="E1404" s="309"/>
    </row>
    <row r="1405" spans="1:5">
      <c r="A1405" s="322"/>
      <c r="B1405" s="323"/>
      <c r="C1405" s="327" t="s">
        <v>1194</v>
      </c>
      <c r="D1405" s="326" t="s">
        <v>1193</v>
      </c>
      <c r="E1405" s="309"/>
    </row>
    <row r="1406" spans="1:5">
      <c r="A1406" s="322"/>
      <c r="B1406" s="323"/>
      <c r="C1406" s="321"/>
      <c r="D1406" s="319"/>
      <c r="E1406" s="309"/>
    </row>
    <row r="1407" spans="1:5">
      <c r="A1407" s="322"/>
      <c r="B1407" s="323"/>
      <c r="C1407" s="321"/>
      <c r="D1407" s="319"/>
      <c r="E1407" s="309"/>
    </row>
    <row r="1408" spans="1:5">
      <c r="A1408" s="322"/>
      <c r="B1408" s="323"/>
      <c r="C1408" s="321"/>
      <c r="D1408" s="319" t="s">
        <v>304</v>
      </c>
      <c r="E1408" s="309"/>
    </row>
    <row r="1409" spans="1:5">
      <c r="A1409" s="322"/>
      <c r="B1409" s="323"/>
      <c r="C1409" s="327"/>
      <c r="D1409" s="326"/>
      <c r="E1409" s="309"/>
    </row>
    <row r="1410" spans="1:5">
      <c r="A1410" s="325">
        <v>86</v>
      </c>
      <c r="B1410" s="323"/>
      <c r="C1410" s="320"/>
      <c r="D1410" s="319" t="s">
        <v>1192</v>
      </c>
      <c r="E1410" s="309"/>
    </row>
    <row r="1411" spans="1:5">
      <c r="A1411" s="322"/>
      <c r="B1411" s="323"/>
      <c r="C1411" s="321"/>
      <c r="D1411" s="319"/>
      <c r="E1411" s="309"/>
    </row>
    <row r="1412" spans="1:5">
      <c r="A1412" s="322"/>
      <c r="B1412" s="321" t="s">
        <v>1191</v>
      </c>
      <c r="C1412" s="320"/>
      <c r="D1412" s="319" t="s">
        <v>1189</v>
      </c>
      <c r="E1412" s="309"/>
    </row>
    <row r="1413" spans="1:5">
      <c r="A1413" s="322"/>
      <c r="B1413" s="323"/>
      <c r="C1413" s="327" t="s">
        <v>1190</v>
      </c>
      <c r="D1413" s="326" t="s">
        <v>1189</v>
      </c>
      <c r="E1413" s="309"/>
    </row>
    <row r="1414" spans="1:5">
      <c r="A1414" s="322"/>
      <c r="B1414" s="323"/>
      <c r="C1414" s="321"/>
      <c r="D1414" s="319"/>
      <c r="E1414" s="309"/>
    </row>
    <row r="1415" spans="1:5">
      <c r="A1415" s="322"/>
      <c r="B1415" s="321" t="s">
        <v>1188</v>
      </c>
      <c r="C1415" s="320"/>
      <c r="D1415" s="319" t="s">
        <v>1187</v>
      </c>
      <c r="E1415" s="309"/>
    </row>
    <row r="1416" spans="1:5">
      <c r="A1416" s="322"/>
      <c r="B1416" s="323"/>
      <c r="C1416" s="327" t="s">
        <v>1186</v>
      </c>
      <c r="D1416" s="326" t="s">
        <v>1185</v>
      </c>
      <c r="E1416" s="309"/>
    </row>
    <row r="1417" spans="1:5">
      <c r="A1417" s="322"/>
      <c r="B1417" s="323"/>
      <c r="C1417" s="327" t="s">
        <v>1184</v>
      </c>
      <c r="D1417" s="326" t="s">
        <v>1183</v>
      </c>
      <c r="E1417" s="309"/>
    </row>
    <row r="1418" spans="1:5">
      <c r="A1418" s="322"/>
      <c r="B1418" s="323"/>
      <c r="C1418" s="327" t="s">
        <v>1182</v>
      </c>
      <c r="D1418" s="326" t="s">
        <v>1181</v>
      </c>
      <c r="E1418" s="309"/>
    </row>
    <row r="1419" spans="1:5">
      <c r="A1419" s="322"/>
      <c r="B1419" s="323"/>
      <c r="C1419" s="321"/>
      <c r="D1419" s="319"/>
      <c r="E1419" s="309"/>
    </row>
    <row r="1420" spans="1:5">
      <c r="A1420" s="322"/>
      <c r="B1420" s="321" t="s">
        <v>1180</v>
      </c>
      <c r="C1420" s="320"/>
      <c r="D1420" s="319" t="s">
        <v>1178</v>
      </c>
      <c r="E1420" s="309"/>
    </row>
    <row r="1421" spans="1:5" ht="12.75" customHeight="1">
      <c r="A1421" s="322"/>
      <c r="B1421" s="323"/>
      <c r="C1421" s="327" t="s">
        <v>1179</v>
      </c>
      <c r="D1421" s="326" t="s">
        <v>1178</v>
      </c>
      <c r="E1421" s="309"/>
    </row>
    <row r="1422" spans="1:5" ht="12.75" customHeight="1">
      <c r="A1422" s="335"/>
      <c r="B1422" s="333"/>
      <c r="C1422" s="327" t="s">
        <v>1177</v>
      </c>
      <c r="D1422" s="330" t="s">
        <v>1176</v>
      </c>
      <c r="E1422" s="309"/>
    </row>
    <row r="1423" spans="1:5" ht="12.75" customHeight="1">
      <c r="A1423" s="335"/>
      <c r="B1423" s="333"/>
      <c r="C1423" s="327" t="s">
        <v>1175</v>
      </c>
      <c r="D1423" s="326" t="s">
        <v>1174</v>
      </c>
      <c r="E1423" s="309"/>
    </row>
    <row r="1424" spans="1:5" ht="12.75" customHeight="1">
      <c r="A1424" s="335"/>
      <c r="B1424" s="333"/>
      <c r="C1424" s="329"/>
      <c r="D1424" s="331"/>
      <c r="E1424" s="309"/>
    </row>
    <row r="1425" spans="1:5">
      <c r="A1425" s="325">
        <v>87</v>
      </c>
      <c r="B1425" s="323"/>
      <c r="C1425" s="320"/>
      <c r="D1425" s="319" t="s">
        <v>1173</v>
      </c>
      <c r="E1425" s="309"/>
    </row>
    <row r="1426" spans="1:5">
      <c r="A1426" s="322"/>
      <c r="B1426" s="323"/>
      <c r="C1426" s="321"/>
      <c r="D1426" s="319"/>
      <c r="E1426" s="309"/>
    </row>
    <row r="1427" spans="1:5">
      <c r="A1427" s="322"/>
      <c r="B1427" s="321" t="s">
        <v>1172</v>
      </c>
      <c r="C1427" s="320"/>
      <c r="D1427" s="337" t="s">
        <v>1170</v>
      </c>
      <c r="E1427" s="309"/>
    </row>
    <row r="1428" spans="1:5">
      <c r="A1428" s="336"/>
      <c r="B1428" s="323"/>
      <c r="C1428" s="327" t="s">
        <v>1171</v>
      </c>
      <c r="D1428" s="326" t="s">
        <v>1170</v>
      </c>
      <c r="E1428" s="309"/>
    </row>
    <row r="1429" spans="1:5">
      <c r="A1429" s="322"/>
      <c r="B1429" s="323"/>
      <c r="C1429" s="321"/>
      <c r="D1429" s="319"/>
      <c r="E1429" s="309"/>
    </row>
    <row r="1430" spans="1:5" ht="25.5">
      <c r="A1430" s="322"/>
      <c r="B1430" s="321" t="s">
        <v>1169</v>
      </c>
      <c r="C1430" s="320"/>
      <c r="D1430" s="319" t="s">
        <v>1167</v>
      </c>
      <c r="E1430" s="309"/>
    </row>
    <row r="1431" spans="1:5" ht="25.5">
      <c r="A1431" s="322"/>
      <c r="B1431" s="323"/>
      <c r="C1431" s="327" t="s">
        <v>1168</v>
      </c>
      <c r="D1431" s="326" t="s">
        <v>1167</v>
      </c>
      <c r="E1431" s="309"/>
    </row>
    <row r="1432" spans="1:5" ht="12.75" customHeight="1">
      <c r="A1432" s="335"/>
      <c r="B1432" s="333"/>
      <c r="C1432" s="327" t="s">
        <v>1166</v>
      </c>
      <c r="D1432" s="326" t="s">
        <v>1165</v>
      </c>
      <c r="E1432" s="309"/>
    </row>
    <row r="1433" spans="1:5" ht="12.75" customHeight="1">
      <c r="A1433" s="335"/>
      <c r="B1433" s="333"/>
      <c r="C1433" s="327" t="s">
        <v>1164</v>
      </c>
      <c r="D1433" s="326" t="s">
        <v>1163</v>
      </c>
      <c r="E1433" s="309"/>
    </row>
    <row r="1434" spans="1:5" ht="15">
      <c r="A1434" s="335"/>
      <c r="B1434" s="333"/>
      <c r="C1434" s="329"/>
      <c r="D1434" s="331"/>
      <c r="E1434" s="309"/>
    </row>
    <row r="1435" spans="1:5">
      <c r="A1435" s="322"/>
      <c r="B1435" s="321" t="s">
        <v>1162</v>
      </c>
      <c r="C1435" s="320"/>
      <c r="D1435" s="319" t="s">
        <v>1160</v>
      </c>
      <c r="E1435" s="309"/>
    </row>
    <row r="1436" spans="1:5" ht="12.75" customHeight="1">
      <c r="A1436" s="322"/>
      <c r="B1436" s="323"/>
      <c r="C1436" s="327" t="s">
        <v>1161</v>
      </c>
      <c r="D1436" s="326" t="s">
        <v>1160</v>
      </c>
      <c r="E1436" s="309"/>
    </row>
    <row r="1437" spans="1:5" ht="12.75" customHeight="1">
      <c r="A1437" s="335"/>
      <c r="B1437" s="333"/>
      <c r="C1437" s="327" t="s">
        <v>1159</v>
      </c>
      <c r="D1437" s="326" t="s">
        <v>1158</v>
      </c>
      <c r="E1437" s="309"/>
    </row>
    <row r="1438" spans="1:5" ht="12.75" customHeight="1">
      <c r="A1438" s="335"/>
      <c r="B1438" s="333"/>
      <c r="C1438" s="327" t="s">
        <v>1157</v>
      </c>
      <c r="D1438" s="326" t="s">
        <v>1156</v>
      </c>
      <c r="E1438" s="309"/>
    </row>
    <row r="1439" spans="1:5">
      <c r="A1439" s="322"/>
      <c r="B1439" s="323"/>
      <c r="C1439" s="321"/>
      <c r="D1439" s="319"/>
      <c r="E1439" s="309"/>
    </row>
    <row r="1440" spans="1:5">
      <c r="A1440" s="322"/>
      <c r="B1440" s="321" t="s">
        <v>1155</v>
      </c>
      <c r="C1440" s="320"/>
      <c r="D1440" s="319" t="s">
        <v>1153</v>
      </c>
      <c r="E1440" s="309"/>
    </row>
    <row r="1441" spans="1:5">
      <c r="A1441" s="322"/>
      <c r="B1441" s="323"/>
      <c r="C1441" s="327" t="s">
        <v>1154</v>
      </c>
      <c r="D1441" s="326" t="s">
        <v>1153</v>
      </c>
      <c r="E1441" s="309"/>
    </row>
    <row r="1442" spans="1:5">
      <c r="A1442" s="322"/>
      <c r="B1442" s="323"/>
      <c r="C1442" s="321"/>
      <c r="D1442" s="319"/>
      <c r="E1442" s="309"/>
    </row>
    <row r="1443" spans="1:5">
      <c r="A1443" s="325">
        <v>88</v>
      </c>
      <c r="B1443" s="323"/>
      <c r="C1443" s="320"/>
      <c r="D1443" s="319" t="s">
        <v>1152</v>
      </c>
      <c r="E1443" s="309"/>
    </row>
    <row r="1444" spans="1:5">
      <c r="A1444" s="322"/>
      <c r="B1444" s="323"/>
      <c r="C1444" s="321"/>
      <c r="D1444" s="319"/>
      <c r="E1444" s="309"/>
    </row>
    <row r="1445" spans="1:5" ht="25.5">
      <c r="A1445" s="322"/>
      <c r="B1445" s="321" t="s">
        <v>1151</v>
      </c>
      <c r="C1445" s="320"/>
      <c r="D1445" s="319" t="s">
        <v>1149</v>
      </c>
      <c r="E1445" s="309"/>
    </row>
    <row r="1446" spans="1:5">
      <c r="A1446" s="322"/>
      <c r="B1446" s="323"/>
      <c r="C1446" s="327" t="s">
        <v>1150</v>
      </c>
      <c r="D1446" s="326" t="s">
        <v>1149</v>
      </c>
      <c r="E1446" s="309"/>
    </row>
    <row r="1447" spans="1:5" ht="12.75" customHeight="1">
      <c r="A1447" s="335"/>
      <c r="B1447" s="333"/>
      <c r="C1447" s="327" t="s">
        <v>1148</v>
      </c>
      <c r="D1447" s="326" t="s">
        <v>1147</v>
      </c>
      <c r="E1447" s="309"/>
    </row>
    <row r="1448" spans="1:5" ht="12.75" customHeight="1">
      <c r="A1448" s="335"/>
      <c r="B1448" s="333"/>
      <c r="C1448" s="327" t="s">
        <v>1146</v>
      </c>
      <c r="D1448" s="326" t="s">
        <v>1145</v>
      </c>
      <c r="E1448" s="309"/>
    </row>
    <row r="1449" spans="1:5" ht="12.75" customHeight="1">
      <c r="A1449" s="322"/>
      <c r="B1449" s="323"/>
      <c r="C1449" s="327"/>
      <c r="D1449" s="326"/>
      <c r="E1449" s="309"/>
    </row>
    <row r="1450" spans="1:5">
      <c r="A1450" s="322"/>
      <c r="B1450" s="321" t="s">
        <v>1144</v>
      </c>
      <c r="C1450" s="320"/>
      <c r="D1450" s="319" t="s">
        <v>1143</v>
      </c>
      <c r="E1450" s="309"/>
    </row>
    <row r="1451" spans="1:5">
      <c r="A1451" s="322"/>
      <c r="B1451" s="323"/>
      <c r="C1451" s="327" t="s">
        <v>1142</v>
      </c>
      <c r="D1451" s="326" t="s">
        <v>1141</v>
      </c>
      <c r="E1451" s="309"/>
    </row>
    <row r="1452" spans="1:5" ht="12.75" customHeight="1">
      <c r="A1452" s="322"/>
      <c r="B1452" s="323"/>
      <c r="C1452" s="327" t="s">
        <v>1140</v>
      </c>
      <c r="D1452" s="326" t="s">
        <v>1139</v>
      </c>
      <c r="E1452" s="309"/>
    </row>
    <row r="1453" spans="1:5" ht="12.75" customHeight="1">
      <c r="A1453" s="335"/>
      <c r="B1453" s="333"/>
      <c r="C1453" s="327" t="s">
        <v>1138</v>
      </c>
      <c r="D1453" s="326" t="s">
        <v>1137</v>
      </c>
      <c r="E1453" s="309"/>
    </row>
    <row r="1454" spans="1:5" ht="12.75" customHeight="1">
      <c r="A1454" s="335"/>
      <c r="B1454" s="333"/>
      <c r="C1454" s="327" t="s">
        <v>1136</v>
      </c>
      <c r="D1454" s="326" t="s">
        <v>1135</v>
      </c>
      <c r="E1454" s="309"/>
    </row>
    <row r="1455" spans="1:5" ht="12.75" customHeight="1">
      <c r="A1455" s="335"/>
      <c r="B1455" s="333"/>
      <c r="C1455" s="327" t="s">
        <v>1134</v>
      </c>
      <c r="D1455" s="326" t="s">
        <v>1133</v>
      </c>
      <c r="E1455" s="309"/>
    </row>
    <row r="1456" spans="1:5" ht="12.75" customHeight="1">
      <c r="A1456" s="335"/>
      <c r="B1456" s="333"/>
      <c r="C1456" s="327" t="s">
        <v>1132</v>
      </c>
      <c r="D1456" s="326" t="s">
        <v>1131</v>
      </c>
      <c r="E1456" s="309"/>
    </row>
    <row r="1457" spans="1:5" ht="12.75" customHeight="1">
      <c r="A1457" s="322"/>
      <c r="B1457" s="323"/>
      <c r="C1457" s="321"/>
      <c r="D1457" s="326"/>
      <c r="E1457" s="309"/>
    </row>
    <row r="1458" spans="1:5" ht="12.75" customHeight="1">
      <c r="A1458" s="322"/>
      <c r="B1458" s="323"/>
      <c r="C1458" s="321"/>
      <c r="D1458" s="319"/>
      <c r="E1458" s="309"/>
    </row>
    <row r="1459" spans="1:5">
      <c r="A1459" s="322"/>
      <c r="B1459" s="323"/>
      <c r="C1459" s="321"/>
      <c r="D1459" s="319" t="s">
        <v>303</v>
      </c>
      <c r="E1459" s="309"/>
    </row>
    <row r="1460" spans="1:5">
      <c r="A1460" s="322"/>
      <c r="B1460" s="323"/>
      <c r="C1460" s="327"/>
      <c r="D1460" s="326"/>
      <c r="E1460" s="309"/>
    </row>
    <row r="1461" spans="1:5">
      <c r="A1461" s="325">
        <v>90</v>
      </c>
      <c r="B1461" s="323"/>
      <c r="C1461" s="320"/>
      <c r="D1461" s="319" t="s">
        <v>1129</v>
      </c>
      <c r="E1461" s="309"/>
    </row>
    <row r="1462" spans="1:5">
      <c r="A1462" s="322"/>
      <c r="B1462" s="323"/>
      <c r="C1462" s="321"/>
      <c r="D1462" s="319"/>
      <c r="E1462" s="309"/>
    </row>
    <row r="1463" spans="1:5">
      <c r="A1463" s="322"/>
      <c r="B1463" s="321" t="s">
        <v>1130</v>
      </c>
      <c r="C1463" s="320"/>
      <c r="D1463" s="319" t="s">
        <v>1129</v>
      </c>
      <c r="E1463" s="309"/>
    </row>
    <row r="1464" spans="1:5" ht="15">
      <c r="A1464" s="322"/>
      <c r="B1464" s="323"/>
      <c r="C1464" s="327" t="s">
        <v>1128</v>
      </c>
      <c r="D1464" s="326" t="s">
        <v>1127</v>
      </c>
      <c r="E1464" s="309"/>
    </row>
    <row r="1465" spans="1:5">
      <c r="A1465" s="322"/>
      <c r="B1465" s="323"/>
      <c r="C1465" s="327" t="s">
        <v>1126</v>
      </c>
      <c r="D1465" s="330" t="s">
        <v>1125</v>
      </c>
      <c r="E1465" s="309"/>
    </row>
    <row r="1466" spans="1:5">
      <c r="A1466" s="322"/>
      <c r="B1466" s="323"/>
      <c r="C1466" s="327" t="s">
        <v>1124</v>
      </c>
      <c r="D1466" s="326" t="s">
        <v>1123</v>
      </c>
      <c r="E1466" s="309"/>
    </row>
    <row r="1467" spans="1:5">
      <c r="A1467" s="322"/>
      <c r="B1467" s="323"/>
      <c r="C1467" s="327" t="s">
        <v>1122</v>
      </c>
      <c r="D1467" s="326" t="s">
        <v>1121</v>
      </c>
      <c r="E1467" s="309"/>
    </row>
    <row r="1468" spans="1:5">
      <c r="A1468" s="322"/>
      <c r="B1468" s="323"/>
      <c r="C1468" s="321"/>
      <c r="D1468" s="319"/>
      <c r="E1468" s="309"/>
    </row>
    <row r="1469" spans="1:5">
      <c r="A1469" s="325">
        <v>91</v>
      </c>
      <c r="B1469" s="323"/>
      <c r="C1469" s="320"/>
      <c r="D1469" s="319" t="s">
        <v>1119</v>
      </c>
      <c r="E1469" s="309"/>
    </row>
    <row r="1470" spans="1:5">
      <c r="A1470" s="322"/>
      <c r="B1470" s="323"/>
      <c r="C1470" s="321"/>
      <c r="D1470" s="319"/>
      <c r="E1470" s="309"/>
    </row>
    <row r="1471" spans="1:5">
      <c r="A1471" s="322"/>
      <c r="B1471" s="321" t="s">
        <v>1120</v>
      </c>
      <c r="C1471" s="320"/>
      <c r="D1471" s="319" t="s">
        <v>1119</v>
      </c>
      <c r="E1471" s="309"/>
    </row>
    <row r="1472" spans="1:5">
      <c r="A1472" s="322"/>
      <c r="B1472" s="323"/>
      <c r="C1472" s="327" t="s">
        <v>1118</v>
      </c>
      <c r="D1472" s="326" t="s">
        <v>1117</v>
      </c>
      <c r="E1472" s="309"/>
    </row>
    <row r="1473" spans="1:5">
      <c r="A1473" s="322"/>
      <c r="B1473" s="323"/>
      <c r="C1473" s="327" t="s">
        <v>1116</v>
      </c>
      <c r="D1473" s="326" t="s">
        <v>1115</v>
      </c>
      <c r="E1473" s="309"/>
    </row>
    <row r="1474" spans="1:5" ht="25.5">
      <c r="A1474" s="322"/>
      <c r="B1474" s="323"/>
      <c r="C1474" s="327" t="s">
        <v>1114</v>
      </c>
      <c r="D1474" s="326" t="s">
        <v>1113</v>
      </c>
      <c r="E1474" s="309"/>
    </row>
    <row r="1475" spans="1:5">
      <c r="A1475" s="322"/>
      <c r="B1475" s="323"/>
      <c r="C1475" s="327" t="s">
        <v>1112</v>
      </c>
      <c r="D1475" s="326" t="s">
        <v>1111</v>
      </c>
      <c r="E1475" s="309"/>
    </row>
    <row r="1476" spans="1:5" ht="12.75" customHeight="1">
      <c r="A1476" s="335"/>
      <c r="B1476" s="333"/>
      <c r="C1476" s="327" t="s">
        <v>1110</v>
      </c>
      <c r="D1476" s="326" t="s">
        <v>1109</v>
      </c>
      <c r="E1476" s="309"/>
    </row>
    <row r="1477" spans="1:5" ht="12.75" customHeight="1">
      <c r="A1477" s="335"/>
      <c r="B1477" s="333"/>
      <c r="C1477" s="327" t="s">
        <v>1108</v>
      </c>
      <c r="D1477" s="330" t="s">
        <v>1107</v>
      </c>
      <c r="E1477" s="309"/>
    </row>
    <row r="1478" spans="1:5" ht="12.75" customHeight="1">
      <c r="A1478" s="322"/>
      <c r="B1478" s="323"/>
      <c r="C1478" s="321"/>
      <c r="D1478" s="319"/>
      <c r="E1478" s="309"/>
    </row>
    <row r="1479" spans="1:5">
      <c r="A1479" s="325">
        <v>92</v>
      </c>
      <c r="B1479" s="323"/>
      <c r="C1479" s="320"/>
      <c r="D1479" s="319" t="s">
        <v>1104</v>
      </c>
      <c r="E1479" s="309"/>
    </row>
    <row r="1480" spans="1:5">
      <c r="A1480" s="322"/>
      <c r="B1480" s="323"/>
      <c r="C1480" s="321"/>
      <c r="D1480" s="319"/>
      <c r="E1480" s="309"/>
    </row>
    <row r="1481" spans="1:5">
      <c r="A1481" s="322"/>
      <c r="B1481" s="321" t="s">
        <v>1106</v>
      </c>
      <c r="C1481" s="320"/>
      <c r="D1481" s="319" t="s">
        <v>1104</v>
      </c>
      <c r="E1481" s="309"/>
    </row>
    <row r="1482" spans="1:5">
      <c r="A1482" s="322"/>
      <c r="B1482" s="323"/>
      <c r="C1482" s="327" t="s">
        <v>1105</v>
      </c>
      <c r="D1482" s="326" t="s">
        <v>1104</v>
      </c>
      <c r="E1482" s="309"/>
    </row>
    <row r="1483" spans="1:5">
      <c r="A1483" s="322"/>
      <c r="B1483" s="323"/>
      <c r="C1483" s="321"/>
      <c r="D1483" s="319"/>
      <c r="E1483" s="309"/>
    </row>
    <row r="1484" spans="1:5">
      <c r="A1484" s="325">
        <v>93</v>
      </c>
      <c r="B1484" s="323"/>
      <c r="C1484" s="320"/>
      <c r="D1484" s="319" t="s">
        <v>1103</v>
      </c>
      <c r="E1484" s="309"/>
    </row>
    <row r="1485" spans="1:5">
      <c r="A1485" s="322"/>
      <c r="B1485" s="323"/>
      <c r="C1485" s="321"/>
      <c r="D1485" s="319"/>
      <c r="E1485" s="309"/>
    </row>
    <row r="1486" spans="1:5">
      <c r="A1486" s="322"/>
      <c r="B1486" s="321" t="s">
        <v>1102</v>
      </c>
      <c r="C1486" s="320"/>
      <c r="D1486" s="319" t="s">
        <v>1101</v>
      </c>
      <c r="E1486" s="309"/>
    </row>
    <row r="1487" spans="1:5">
      <c r="A1487" s="322"/>
      <c r="B1487" s="323"/>
      <c r="C1487" s="327" t="s">
        <v>1100</v>
      </c>
      <c r="D1487" s="326" t="s">
        <v>1099</v>
      </c>
      <c r="E1487" s="309"/>
    </row>
    <row r="1488" spans="1:5">
      <c r="A1488" s="322"/>
      <c r="B1488" s="323"/>
      <c r="C1488" s="327" t="s">
        <v>1098</v>
      </c>
      <c r="D1488" s="326" t="s">
        <v>1097</v>
      </c>
      <c r="E1488" s="309"/>
    </row>
    <row r="1489" spans="1:5">
      <c r="A1489" s="322"/>
      <c r="B1489" s="323"/>
      <c r="C1489" s="327" t="s">
        <v>1096</v>
      </c>
      <c r="D1489" s="326" t="s">
        <v>1095</v>
      </c>
      <c r="E1489" s="309"/>
    </row>
    <row r="1490" spans="1:5">
      <c r="A1490" s="322"/>
      <c r="B1490" s="323"/>
      <c r="C1490" s="327" t="s">
        <v>1094</v>
      </c>
      <c r="D1490" s="326" t="s">
        <v>1093</v>
      </c>
      <c r="E1490" s="309"/>
    </row>
    <row r="1491" spans="1:5">
      <c r="A1491" s="322"/>
      <c r="B1491" s="323"/>
      <c r="C1491" s="321"/>
      <c r="D1491" s="319"/>
      <c r="E1491" s="309"/>
    </row>
    <row r="1492" spans="1:5">
      <c r="A1492" s="322"/>
      <c r="B1492" s="321" t="s">
        <v>1092</v>
      </c>
      <c r="C1492" s="320"/>
      <c r="D1492" s="319" t="s">
        <v>1091</v>
      </c>
      <c r="E1492" s="309"/>
    </row>
    <row r="1493" spans="1:5">
      <c r="A1493" s="322"/>
      <c r="B1493" s="323"/>
      <c r="C1493" s="327" t="s">
        <v>1090</v>
      </c>
      <c r="D1493" s="326" t="s">
        <v>1089</v>
      </c>
      <c r="E1493" s="309"/>
    </row>
    <row r="1494" spans="1:5">
      <c r="A1494" s="322"/>
      <c r="B1494" s="323"/>
      <c r="C1494" s="327" t="s">
        <v>1088</v>
      </c>
      <c r="D1494" s="326" t="s">
        <v>1087</v>
      </c>
      <c r="E1494" s="309"/>
    </row>
    <row r="1495" spans="1:5" ht="15">
      <c r="A1495" s="335"/>
      <c r="B1495" s="333"/>
      <c r="C1495" s="329"/>
      <c r="D1495" s="331"/>
      <c r="E1495" s="309"/>
    </row>
    <row r="1496" spans="1:5">
      <c r="A1496" s="322"/>
      <c r="B1496" s="323"/>
      <c r="C1496" s="321"/>
      <c r="D1496" s="319"/>
      <c r="E1496" s="309"/>
    </row>
    <row r="1497" spans="1:5">
      <c r="A1497" s="322"/>
      <c r="B1497" s="323"/>
      <c r="C1497" s="321"/>
      <c r="D1497" s="319" t="s">
        <v>302</v>
      </c>
      <c r="E1497" s="309"/>
    </row>
    <row r="1498" spans="1:5">
      <c r="A1498" s="322"/>
      <c r="B1498" s="323"/>
      <c r="C1498" s="321"/>
      <c r="D1498" s="319"/>
      <c r="E1498" s="309"/>
    </row>
    <row r="1499" spans="1:5" ht="25.5">
      <c r="A1499" s="325">
        <v>94</v>
      </c>
      <c r="B1499" s="323"/>
      <c r="C1499" s="320"/>
      <c r="D1499" s="319" t="s">
        <v>1086</v>
      </c>
      <c r="E1499" s="309"/>
    </row>
    <row r="1500" spans="1:5">
      <c r="A1500" s="322"/>
      <c r="B1500" s="323"/>
      <c r="C1500" s="321"/>
      <c r="D1500" s="319"/>
      <c r="E1500" s="309"/>
    </row>
    <row r="1501" spans="1:5">
      <c r="A1501" s="322"/>
      <c r="B1501" s="321" t="s">
        <v>1085</v>
      </c>
      <c r="C1501" s="320"/>
      <c r="D1501" s="319" t="s">
        <v>1084</v>
      </c>
      <c r="E1501" s="309"/>
    </row>
    <row r="1502" spans="1:5">
      <c r="A1502" s="322"/>
      <c r="B1502" s="323"/>
      <c r="C1502" s="327" t="s">
        <v>1083</v>
      </c>
      <c r="D1502" s="326" t="s">
        <v>1082</v>
      </c>
      <c r="E1502" s="309"/>
    </row>
    <row r="1503" spans="1:5">
      <c r="A1503" s="322"/>
      <c r="B1503" s="323"/>
      <c r="C1503" s="327" t="s">
        <v>1081</v>
      </c>
      <c r="D1503" s="326" t="s">
        <v>1080</v>
      </c>
      <c r="E1503" s="309"/>
    </row>
    <row r="1504" spans="1:5">
      <c r="A1504" s="322"/>
      <c r="B1504" s="323"/>
      <c r="C1504" s="321"/>
      <c r="D1504" s="319"/>
      <c r="E1504" s="309"/>
    </row>
    <row r="1505" spans="1:5">
      <c r="A1505" s="322"/>
      <c r="B1505" s="321" t="s">
        <v>1079</v>
      </c>
      <c r="C1505" s="320"/>
      <c r="D1505" s="319" t="s">
        <v>1077</v>
      </c>
      <c r="E1505" s="309"/>
    </row>
    <row r="1506" spans="1:5">
      <c r="A1506" s="322"/>
      <c r="B1506" s="323"/>
      <c r="C1506" s="327" t="s">
        <v>1078</v>
      </c>
      <c r="D1506" s="326" t="s">
        <v>1077</v>
      </c>
      <c r="E1506" s="309"/>
    </row>
    <row r="1507" spans="1:5">
      <c r="A1507" s="322"/>
      <c r="B1507" s="323"/>
      <c r="C1507" s="321"/>
      <c r="D1507" s="319"/>
      <c r="E1507" s="309"/>
    </row>
    <row r="1508" spans="1:5" ht="25.5">
      <c r="A1508" s="322"/>
      <c r="B1508" s="321" t="s">
        <v>1076</v>
      </c>
      <c r="C1508" s="320"/>
      <c r="D1508" s="319" t="s">
        <v>1075</v>
      </c>
      <c r="E1508" s="309"/>
    </row>
    <row r="1509" spans="1:5">
      <c r="A1509" s="322"/>
      <c r="B1509" s="323"/>
      <c r="C1509" s="327" t="s">
        <v>1074</v>
      </c>
      <c r="D1509" s="326" t="s">
        <v>1073</v>
      </c>
      <c r="E1509" s="309"/>
    </row>
    <row r="1510" spans="1:5">
      <c r="A1510" s="322"/>
      <c r="B1510" s="323"/>
      <c r="C1510" s="327" t="s">
        <v>1072</v>
      </c>
      <c r="D1510" s="330" t="s">
        <v>1071</v>
      </c>
      <c r="E1510" s="309"/>
    </row>
    <row r="1511" spans="1:5" ht="25.5">
      <c r="A1511" s="322"/>
      <c r="B1511" s="323"/>
      <c r="C1511" s="327" t="s">
        <v>1070</v>
      </c>
      <c r="D1511" s="326" t="s">
        <v>1069</v>
      </c>
      <c r="E1511" s="309"/>
    </row>
    <row r="1512" spans="1:5" ht="12.75" customHeight="1">
      <c r="A1512" s="334"/>
      <c r="B1512" s="333"/>
      <c r="C1512" s="320" t="s">
        <v>1068</v>
      </c>
      <c r="D1512" s="326" t="s">
        <v>1067</v>
      </c>
      <c r="E1512" s="309"/>
    </row>
    <row r="1513" spans="1:5" ht="12.75" customHeight="1">
      <c r="A1513" s="334"/>
      <c r="B1513" s="333"/>
      <c r="C1513" s="320" t="s">
        <v>1066</v>
      </c>
      <c r="D1513" s="326" t="s">
        <v>1065</v>
      </c>
      <c r="E1513" s="309"/>
    </row>
    <row r="1514" spans="1:5" ht="12.75" customHeight="1">
      <c r="A1514" s="334"/>
      <c r="B1514" s="333"/>
      <c r="C1514" s="320" t="s">
        <v>1064</v>
      </c>
      <c r="D1514" s="326" t="s">
        <v>1063</v>
      </c>
      <c r="E1514" s="309"/>
    </row>
    <row r="1515" spans="1:5" ht="12.75" customHeight="1">
      <c r="A1515" s="334"/>
      <c r="B1515" s="333"/>
      <c r="C1515" s="320" t="s">
        <v>1062</v>
      </c>
      <c r="D1515" s="326" t="s">
        <v>1061</v>
      </c>
      <c r="E1515" s="309"/>
    </row>
    <row r="1516" spans="1:5" ht="12.75" customHeight="1">
      <c r="A1516" s="334"/>
      <c r="B1516" s="333"/>
      <c r="C1516" s="320" t="s">
        <v>1060</v>
      </c>
      <c r="D1516" s="330" t="s">
        <v>1059</v>
      </c>
      <c r="E1516" s="309"/>
    </row>
    <row r="1517" spans="1:5" ht="25.5">
      <c r="A1517" s="334"/>
      <c r="B1517" s="333"/>
      <c r="C1517" s="320" t="s">
        <v>1058</v>
      </c>
      <c r="D1517" s="326" t="s">
        <v>1057</v>
      </c>
      <c r="E1517" s="309"/>
    </row>
    <row r="1518" spans="1:5" ht="12.75" customHeight="1">
      <c r="A1518" s="334"/>
      <c r="B1518" s="333"/>
      <c r="C1518" s="320" t="s">
        <v>1056</v>
      </c>
      <c r="D1518" s="326" t="s">
        <v>1055</v>
      </c>
      <c r="E1518" s="309"/>
    </row>
    <row r="1519" spans="1:5" ht="12.75" customHeight="1">
      <c r="A1519" s="334"/>
      <c r="B1519" s="333"/>
      <c r="C1519" s="320" t="s">
        <v>1054</v>
      </c>
      <c r="D1519" s="326" t="s">
        <v>1053</v>
      </c>
      <c r="E1519" s="309"/>
    </row>
    <row r="1520" spans="1:5" ht="12.75" customHeight="1">
      <c r="A1520" s="334"/>
      <c r="B1520" s="333"/>
      <c r="C1520" s="332"/>
      <c r="D1520" s="331"/>
      <c r="E1520" s="309"/>
    </row>
    <row r="1521" spans="1:5">
      <c r="A1521" s="325">
        <v>95</v>
      </c>
      <c r="B1521" s="323"/>
      <c r="C1521" s="320"/>
      <c r="D1521" s="319" t="s">
        <v>1052</v>
      </c>
      <c r="E1521" s="309"/>
    </row>
    <row r="1522" spans="1:5">
      <c r="A1522" s="322"/>
      <c r="B1522" s="323"/>
      <c r="C1522" s="321"/>
      <c r="D1522" s="319"/>
      <c r="E1522" s="309"/>
    </row>
    <row r="1523" spans="1:5">
      <c r="A1523" s="322"/>
      <c r="B1523" s="321" t="s">
        <v>1051</v>
      </c>
      <c r="C1523" s="320"/>
      <c r="D1523" s="319" t="s">
        <v>1050</v>
      </c>
      <c r="E1523" s="309"/>
    </row>
    <row r="1524" spans="1:5">
      <c r="A1524" s="322"/>
      <c r="B1524" s="323"/>
      <c r="C1524" s="327" t="s">
        <v>1049</v>
      </c>
      <c r="D1524" s="326" t="s">
        <v>1048</v>
      </c>
      <c r="E1524" s="309"/>
    </row>
    <row r="1525" spans="1:5">
      <c r="A1525" s="322"/>
      <c r="B1525" s="323"/>
      <c r="C1525" s="327" t="s">
        <v>1047</v>
      </c>
      <c r="D1525" s="326" t="s">
        <v>1046</v>
      </c>
      <c r="E1525" s="309"/>
    </row>
    <row r="1526" spans="1:5">
      <c r="A1526" s="322"/>
      <c r="B1526" s="323"/>
      <c r="C1526" s="321"/>
      <c r="D1526" s="319"/>
      <c r="E1526" s="309"/>
    </row>
    <row r="1527" spans="1:5">
      <c r="A1527" s="322"/>
      <c r="B1527" s="321" t="s">
        <v>1045</v>
      </c>
      <c r="C1527" s="320"/>
      <c r="D1527" s="319" t="s">
        <v>1044</v>
      </c>
      <c r="E1527" s="309"/>
    </row>
    <row r="1528" spans="1:5">
      <c r="A1528" s="322"/>
      <c r="B1528" s="323"/>
      <c r="C1528" s="327" t="s">
        <v>1043</v>
      </c>
      <c r="D1528" s="326" t="s">
        <v>1042</v>
      </c>
      <c r="E1528" s="309"/>
    </row>
    <row r="1529" spans="1:5">
      <c r="A1529" s="322"/>
      <c r="B1529" s="323"/>
      <c r="C1529" s="327" t="s">
        <v>1041</v>
      </c>
      <c r="D1529" s="326" t="s">
        <v>1040</v>
      </c>
      <c r="E1529" s="309"/>
    </row>
    <row r="1530" spans="1:5">
      <c r="A1530" s="322"/>
      <c r="B1530" s="323"/>
      <c r="C1530" s="327" t="s">
        <v>1039</v>
      </c>
      <c r="D1530" s="326" t="s">
        <v>1038</v>
      </c>
      <c r="E1530" s="309"/>
    </row>
    <row r="1531" spans="1:5">
      <c r="A1531" s="322"/>
      <c r="B1531" s="323"/>
      <c r="C1531" s="327" t="s">
        <v>1037</v>
      </c>
      <c r="D1531" s="326" t="s">
        <v>1036</v>
      </c>
      <c r="E1531" s="309"/>
    </row>
    <row r="1532" spans="1:5">
      <c r="A1532" s="322"/>
      <c r="B1532" s="323"/>
      <c r="C1532" s="327" t="s">
        <v>1035</v>
      </c>
      <c r="D1532" s="326" t="s">
        <v>1034</v>
      </c>
      <c r="E1532" s="309"/>
    </row>
    <row r="1533" spans="1:5">
      <c r="A1533" s="322"/>
      <c r="B1533" s="323"/>
      <c r="C1533" s="327" t="s">
        <v>1033</v>
      </c>
      <c r="D1533" s="326" t="s">
        <v>1032</v>
      </c>
      <c r="E1533" s="309"/>
    </row>
    <row r="1534" spans="1:5">
      <c r="A1534" s="322"/>
      <c r="B1534" s="323"/>
      <c r="C1534" s="321"/>
      <c r="D1534" s="319"/>
      <c r="E1534" s="309"/>
    </row>
    <row r="1535" spans="1:5">
      <c r="A1535" s="325">
        <v>96</v>
      </c>
      <c r="B1535" s="323"/>
      <c r="C1535" s="320"/>
      <c r="D1535" s="319" t="s">
        <v>1030</v>
      </c>
      <c r="E1535" s="309"/>
    </row>
    <row r="1536" spans="1:5">
      <c r="A1536" s="322"/>
      <c r="B1536" s="323"/>
      <c r="C1536" s="321"/>
      <c r="D1536" s="319"/>
      <c r="E1536" s="309"/>
    </row>
    <row r="1537" spans="1:5">
      <c r="A1537" s="322"/>
      <c r="B1537" s="321" t="s">
        <v>1031</v>
      </c>
      <c r="C1537" s="320"/>
      <c r="D1537" s="319" t="s">
        <v>1030</v>
      </c>
      <c r="E1537" s="309"/>
    </row>
    <row r="1538" spans="1:5">
      <c r="A1538" s="322"/>
      <c r="B1538" s="323"/>
      <c r="C1538" s="327" t="s">
        <v>1029</v>
      </c>
      <c r="D1538" s="326" t="s">
        <v>1028</v>
      </c>
      <c r="E1538" s="309"/>
    </row>
    <row r="1539" spans="1:5">
      <c r="A1539" s="322"/>
      <c r="B1539" s="323"/>
      <c r="C1539" s="327" t="s">
        <v>1027</v>
      </c>
      <c r="D1539" s="326" t="s">
        <v>1026</v>
      </c>
      <c r="E1539" s="309"/>
    </row>
    <row r="1540" spans="1:5">
      <c r="A1540" s="322"/>
      <c r="B1540" s="323"/>
      <c r="C1540" s="327" t="s">
        <v>1025</v>
      </c>
      <c r="D1540" s="326" t="s">
        <v>1024</v>
      </c>
      <c r="E1540" s="309"/>
    </row>
    <row r="1541" spans="1:5">
      <c r="A1541" s="322"/>
      <c r="B1541" s="323"/>
      <c r="C1541" s="327" t="s">
        <v>1023</v>
      </c>
      <c r="D1541" s="330" t="s">
        <v>1022</v>
      </c>
      <c r="E1541" s="309"/>
    </row>
    <row r="1542" spans="1:5">
      <c r="A1542" s="322"/>
      <c r="B1542" s="323"/>
      <c r="C1542" s="327" t="s">
        <v>1021</v>
      </c>
      <c r="D1542" s="326" t="s">
        <v>1020</v>
      </c>
      <c r="E1542" s="309"/>
    </row>
    <row r="1543" spans="1:5">
      <c r="A1543" s="328"/>
      <c r="B1543" s="324"/>
      <c r="C1543" s="321"/>
      <c r="D1543" s="319"/>
      <c r="E1543" s="309"/>
    </row>
    <row r="1544" spans="1:5">
      <c r="A1544" s="322"/>
      <c r="B1544" s="323"/>
      <c r="C1544" s="321"/>
      <c r="D1544" s="319"/>
      <c r="E1544" s="309"/>
    </row>
    <row r="1545" spans="1:5" ht="38.25">
      <c r="A1545" s="322"/>
      <c r="B1545" s="323"/>
      <c r="C1545" s="321"/>
      <c r="D1545" s="319" t="s">
        <v>301</v>
      </c>
      <c r="E1545" s="309"/>
    </row>
    <row r="1546" spans="1:5">
      <c r="A1546" s="322"/>
      <c r="B1546" s="323"/>
      <c r="C1546" s="327"/>
      <c r="D1546" s="326"/>
      <c r="E1546" s="309"/>
    </row>
    <row r="1547" spans="1:5">
      <c r="A1547" s="325">
        <v>97</v>
      </c>
      <c r="B1547" s="323"/>
      <c r="C1547" s="320"/>
      <c r="D1547" s="319" t="s">
        <v>1018</v>
      </c>
      <c r="E1547" s="309"/>
    </row>
    <row r="1548" spans="1:5">
      <c r="A1548" s="322"/>
      <c r="B1548" s="323"/>
      <c r="C1548" s="321"/>
      <c r="D1548" s="319"/>
      <c r="E1548" s="309"/>
    </row>
    <row r="1549" spans="1:5">
      <c r="A1549" s="322"/>
      <c r="B1549" s="321" t="s">
        <v>1019</v>
      </c>
      <c r="C1549" s="320"/>
      <c r="D1549" s="319" t="s">
        <v>1018</v>
      </c>
      <c r="E1549" s="309"/>
    </row>
    <row r="1550" spans="1:5">
      <c r="A1550" s="322"/>
      <c r="B1550" s="323"/>
      <c r="C1550" s="327" t="s">
        <v>1017</v>
      </c>
      <c r="D1550" s="326" t="s">
        <v>1016</v>
      </c>
      <c r="E1550" s="309"/>
    </row>
    <row r="1551" spans="1:5">
      <c r="A1551" s="322"/>
      <c r="B1551" s="323"/>
      <c r="C1551" s="321"/>
      <c r="D1551" s="319"/>
      <c r="E1551" s="309"/>
    </row>
    <row r="1552" spans="1:5" ht="25.5">
      <c r="A1552" s="325">
        <v>98</v>
      </c>
      <c r="B1552" s="323"/>
      <c r="C1552" s="320"/>
      <c r="D1552" s="319" t="s">
        <v>1015</v>
      </c>
      <c r="E1552" s="309"/>
    </row>
    <row r="1553" spans="1:5">
      <c r="A1553" s="322"/>
      <c r="B1553" s="323"/>
      <c r="C1553" s="321"/>
      <c r="D1553" s="319"/>
      <c r="E1553" s="309"/>
    </row>
    <row r="1554" spans="1:5">
      <c r="A1554" s="322"/>
      <c r="B1554" s="320" t="s">
        <v>1014</v>
      </c>
      <c r="C1554" s="320"/>
      <c r="D1554" s="319" t="s">
        <v>1012</v>
      </c>
      <c r="E1554" s="309"/>
    </row>
    <row r="1555" spans="1:5" ht="15">
      <c r="A1555" s="322"/>
      <c r="B1555" s="329"/>
      <c r="C1555" s="327" t="s">
        <v>1013</v>
      </c>
      <c r="D1555" s="326" t="s">
        <v>1012</v>
      </c>
      <c r="E1555" s="309"/>
    </row>
    <row r="1556" spans="1:5">
      <c r="A1556" s="322"/>
      <c r="B1556" s="323"/>
      <c r="C1556" s="321"/>
      <c r="D1556" s="319"/>
      <c r="E1556" s="309"/>
    </row>
    <row r="1557" spans="1:5" ht="12.75" customHeight="1">
      <c r="A1557" s="322"/>
      <c r="B1557" s="321" t="s">
        <v>1011</v>
      </c>
      <c r="C1557" s="320"/>
      <c r="D1557" s="319" t="s">
        <v>1009</v>
      </c>
      <c r="E1557" s="309"/>
    </row>
    <row r="1558" spans="1:5" ht="12.75" customHeight="1">
      <c r="A1558" s="322"/>
      <c r="B1558" s="323"/>
      <c r="C1558" s="327" t="s">
        <v>1010</v>
      </c>
      <c r="D1558" s="326" t="s">
        <v>1009</v>
      </c>
      <c r="E1558" s="309"/>
    </row>
    <row r="1559" spans="1:5">
      <c r="A1559" s="328"/>
      <c r="B1559" s="324"/>
      <c r="C1559" s="321"/>
      <c r="D1559" s="319"/>
      <c r="E1559" s="309"/>
    </row>
    <row r="1560" spans="1:5">
      <c r="A1560" s="322"/>
      <c r="B1560" s="323"/>
      <c r="C1560" s="321"/>
      <c r="D1560" s="319"/>
      <c r="E1560" s="309"/>
    </row>
    <row r="1561" spans="1:5">
      <c r="A1561" s="322"/>
      <c r="B1561" s="323"/>
      <c r="C1561" s="321"/>
      <c r="D1561" s="319" t="s">
        <v>300</v>
      </c>
      <c r="E1561" s="309"/>
    </row>
    <row r="1562" spans="1:5">
      <c r="A1562" s="322"/>
      <c r="B1562" s="323"/>
      <c r="C1562" s="327"/>
      <c r="D1562" s="326"/>
      <c r="E1562" s="309"/>
    </row>
    <row r="1563" spans="1:5">
      <c r="A1563" s="325">
        <v>99</v>
      </c>
      <c r="B1563" s="324"/>
      <c r="C1563" s="324"/>
      <c r="D1563" s="319" t="s">
        <v>1006</v>
      </c>
      <c r="E1563" s="309"/>
    </row>
    <row r="1564" spans="1:5">
      <c r="A1564" s="322"/>
      <c r="B1564" s="323"/>
      <c r="C1564" s="321"/>
      <c r="D1564" s="319"/>
      <c r="E1564" s="309"/>
    </row>
    <row r="1565" spans="1:5">
      <c r="A1565" s="322"/>
      <c r="B1565" s="321" t="s">
        <v>1008</v>
      </c>
      <c r="C1565" s="320"/>
      <c r="D1565" s="319" t="s">
        <v>1006</v>
      </c>
      <c r="E1565" s="309"/>
    </row>
    <row r="1566" spans="1:5" ht="13.5" thickBot="1">
      <c r="A1566" s="318"/>
      <c r="B1566" s="317"/>
      <c r="C1566" s="316" t="s">
        <v>1007</v>
      </c>
      <c r="D1566" s="315" t="s">
        <v>1006</v>
      </c>
      <c r="E1566" s="309"/>
    </row>
    <row r="1567" spans="1:5">
      <c r="A1567" s="314"/>
      <c r="B1567" s="313"/>
      <c r="C1567" s="312"/>
      <c r="D1567" s="311"/>
      <c r="E1567" s="309"/>
    </row>
    <row r="1568" spans="1:5">
      <c r="A1568" s="310"/>
      <c r="B1568" s="310"/>
      <c r="C1568" s="310"/>
      <c r="D1568" s="309"/>
      <c r="E1568" s="309"/>
    </row>
    <row r="1569" spans="1:5">
      <c r="A1569" s="310"/>
      <c r="B1569" s="310"/>
      <c r="C1569" s="310"/>
      <c r="D1569" s="309"/>
      <c r="E1569" s="309"/>
    </row>
  </sheetData>
  <mergeCells count="7">
    <mergeCell ref="A1:C1"/>
    <mergeCell ref="A2:C2"/>
    <mergeCell ref="A3:D3"/>
    <mergeCell ref="A4:D5"/>
    <mergeCell ref="A1333:A1334"/>
    <mergeCell ref="B1333:B1334"/>
    <mergeCell ref="C1333:C1334"/>
  </mergeCells>
  <pageMargins left="0.78740157499999996" right="0.78740157499999996" top="0.984251969" bottom="0.984251969" header="0.4921259845" footer="0.4921259845"/>
  <pageSetup paperSize="9" orientation="portrait" horizontalDpi="1200" verticalDpi="1200"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6"/>
  <dimension ref="A1:C252"/>
  <sheetViews>
    <sheetView workbookViewId="0">
      <selection sqref="A1:C1"/>
    </sheetView>
  </sheetViews>
  <sheetFormatPr defaultRowHeight="15"/>
  <cols>
    <col min="1" max="1" width="13.7109375" customWidth="1"/>
    <col min="2" max="2" width="52.28515625" customWidth="1"/>
  </cols>
  <sheetData>
    <row r="1" spans="1:3">
      <c r="A1" s="775" t="s">
        <v>1</v>
      </c>
      <c r="B1" s="775"/>
      <c r="C1" s="775"/>
    </row>
    <row r="2" spans="1:3">
      <c r="A2" s="144" t="s">
        <v>821</v>
      </c>
      <c r="B2" s="144" t="s">
        <v>820</v>
      </c>
      <c r="C2" s="252"/>
    </row>
    <row r="3" spans="1:3">
      <c r="A3" s="143" t="s">
        <v>819</v>
      </c>
      <c r="B3" s="143" t="s">
        <v>818</v>
      </c>
    </row>
    <row r="4" spans="1:3">
      <c r="A4" s="142" t="s">
        <v>817</v>
      </c>
      <c r="B4" s="142" t="s">
        <v>816</v>
      </c>
    </row>
    <row r="5" spans="1:3">
      <c r="A5" s="143" t="s">
        <v>815</v>
      </c>
      <c r="B5" s="143" t="s">
        <v>814</v>
      </c>
    </row>
    <row r="6" spans="1:3">
      <c r="A6" s="142" t="s">
        <v>813</v>
      </c>
      <c r="B6" s="142" t="s">
        <v>812</v>
      </c>
    </row>
    <row r="7" spans="1:3">
      <c r="A7" s="143" t="s">
        <v>811</v>
      </c>
      <c r="B7" s="143" t="s">
        <v>810</v>
      </c>
    </row>
    <row r="8" spans="1:3">
      <c r="A8" s="142" t="s">
        <v>809</v>
      </c>
      <c r="B8" s="142" t="s">
        <v>808</v>
      </c>
    </row>
    <row r="9" spans="1:3">
      <c r="A9" s="143" t="s">
        <v>807</v>
      </c>
      <c r="B9" s="143" t="s">
        <v>806</v>
      </c>
    </row>
    <row r="10" spans="1:3">
      <c r="A10" s="142" t="s">
        <v>805</v>
      </c>
      <c r="B10" s="142" t="s">
        <v>804</v>
      </c>
    </row>
    <row r="11" spans="1:3">
      <c r="A11" s="143" t="s">
        <v>803</v>
      </c>
      <c r="B11" s="143" t="s">
        <v>802</v>
      </c>
    </row>
    <row r="12" spans="1:3">
      <c r="A12" s="142" t="s">
        <v>801</v>
      </c>
      <c r="B12" s="142" t="s">
        <v>800</v>
      </c>
    </row>
    <row r="13" spans="1:3">
      <c r="A13" s="143" t="s">
        <v>799</v>
      </c>
      <c r="B13" s="143" t="s">
        <v>798</v>
      </c>
    </row>
    <row r="14" spans="1:3">
      <c r="A14" s="142" t="s">
        <v>797</v>
      </c>
      <c r="B14" s="142" t="s">
        <v>796</v>
      </c>
    </row>
    <row r="15" spans="1:3">
      <c r="A15" s="143" t="s">
        <v>795</v>
      </c>
      <c r="B15" s="143" t="s">
        <v>794</v>
      </c>
    </row>
    <row r="16" spans="1:3">
      <c r="A16" s="142" t="s">
        <v>793</v>
      </c>
      <c r="B16" s="142" t="s">
        <v>792</v>
      </c>
    </row>
    <row r="17" spans="1:2">
      <c r="A17" s="143" t="s">
        <v>791</v>
      </c>
      <c r="B17" s="143" t="s">
        <v>790</v>
      </c>
    </row>
    <row r="18" spans="1:2">
      <c r="A18" s="142" t="s">
        <v>789</v>
      </c>
      <c r="B18" s="142" t="s">
        <v>788</v>
      </c>
    </row>
    <row r="19" spans="1:2">
      <c r="A19" s="143" t="s">
        <v>787</v>
      </c>
      <c r="B19" s="143" t="s">
        <v>786</v>
      </c>
    </row>
    <row r="20" spans="1:2">
      <c r="A20" s="142" t="s">
        <v>785</v>
      </c>
      <c r="B20" s="142" t="s">
        <v>784</v>
      </c>
    </row>
    <row r="21" spans="1:2">
      <c r="A21" s="143" t="s">
        <v>783</v>
      </c>
      <c r="B21" s="143" t="s">
        <v>782</v>
      </c>
    </row>
    <row r="22" spans="1:2">
      <c r="A22" s="142" t="s">
        <v>781</v>
      </c>
      <c r="B22" s="142" t="s">
        <v>780</v>
      </c>
    </row>
    <row r="23" spans="1:2">
      <c r="A23" s="143" t="s">
        <v>779</v>
      </c>
      <c r="B23" s="143" t="s">
        <v>778</v>
      </c>
    </row>
    <row r="24" spans="1:2">
      <c r="A24" s="142" t="s">
        <v>777</v>
      </c>
      <c r="B24" s="142" t="s">
        <v>776</v>
      </c>
    </row>
    <row r="25" spans="1:2">
      <c r="A25" s="143" t="s">
        <v>775</v>
      </c>
      <c r="B25" s="143" t="s">
        <v>774</v>
      </c>
    </row>
    <row r="26" spans="1:2">
      <c r="A26" s="142" t="s">
        <v>773</v>
      </c>
      <c r="B26" s="142" t="s">
        <v>772</v>
      </c>
    </row>
    <row r="27" spans="1:2">
      <c r="A27" s="143" t="s">
        <v>771</v>
      </c>
      <c r="B27" s="143" t="s">
        <v>770</v>
      </c>
    </row>
    <row r="28" spans="1:2">
      <c r="A28" s="142" t="s">
        <v>769</v>
      </c>
      <c r="B28" s="142" t="s">
        <v>768</v>
      </c>
    </row>
    <row r="29" spans="1:2">
      <c r="A29" s="143" t="s">
        <v>767</v>
      </c>
      <c r="B29" s="143" t="s">
        <v>766</v>
      </c>
    </row>
    <row r="30" spans="1:2">
      <c r="A30" s="142" t="s">
        <v>765</v>
      </c>
      <c r="B30" s="142" t="s">
        <v>764</v>
      </c>
    </row>
    <row r="31" spans="1:2">
      <c r="A31" s="143" t="s">
        <v>763</v>
      </c>
      <c r="B31" s="143" t="s">
        <v>762</v>
      </c>
    </row>
    <row r="32" spans="1:2">
      <c r="A32" s="142" t="s">
        <v>761</v>
      </c>
      <c r="B32" s="142" t="s">
        <v>760</v>
      </c>
    </row>
    <row r="33" spans="1:2">
      <c r="A33" s="143" t="s">
        <v>759</v>
      </c>
      <c r="B33" s="143" t="s">
        <v>758</v>
      </c>
    </row>
    <row r="34" spans="1:2">
      <c r="A34" s="142" t="s">
        <v>757</v>
      </c>
      <c r="B34" s="142" t="s">
        <v>756</v>
      </c>
    </row>
    <row r="35" spans="1:2">
      <c r="A35" s="143" t="s">
        <v>755</v>
      </c>
      <c r="B35" s="143" t="s">
        <v>754</v>
      </c>
    </row>
    <row r="36" spans="1:2">
      <c r="A36" s="142" t="s">
        <v>753</v>
      </c>
      <c r="B36" s="142" t="s">
        <v>752</v>
      </c>
    </row>
    <row r="37" spans="1:2">
      <c r="A37" s="143" t="s">
        <v>751</v>
      </c>
      <c r="B37" s="143" t="s">
        <v>750</v>
      </c>
    </row>
    <row r="38" spans="1:2">
      <c r="A38" s="142" t="s">
        <v>749</v>
      </c>
      <c r="B38" s="142" t="s">
        <v>748</v>
      </c>
    </row>
    <row r="39" spans="1:2">
      <c r="A39" s="143" t="s">
        <v>747</v>
      </c>
      <c r="B39" s="143" t="s">
        <v>746</v>
      </c>
    </row>
    <row r="40" spans="1:2">
      <c r="A40" s="142" t="s">
        <v>745</v>
      </c>
      <c r="B40" s="142" t="s">
        <v>744</v>
      </c>
    </row>
    <row r="41" spans="1:2">
      <c r="A41" s="143" t="s">
        <v>743</v>
      </c>
      <c r="B41" s="143" t="s">
        <v>742</v>
      </c>
    </row>
    <row r="42" spans="1:2">
      <c r="A42" s="142" t="s">
        <v>741</v>
      </c>
      <c r="B42" s="142" t="s">
        <v>740</v>
      </c>
    </row>
    <row r="43" spans="1:2">
      <c r="A43" s="143" t="s">
        <v>739</v>
      </c>
      <c r="B43" s="143" t="s">
        <v>738</v>
      </c>
    </row>
    <row r="44" spans="1:2">
      <c r="A44" s="142" t="s">
        <v>737</v>
      </c>
      <c r="B44" s="142" t="s">
        <v>736</v>
      </c>
    </row>
    <row r="45" spans="1:2">
      <c r="A45" s="143" t="s">
        <v>735</v>
      </c>
      <c r="B45" s="143" t="s">
        <v>734</v>
      </c>
    </row>
    <row r="46" spans="1:2">
      <c r="A46" s="142" t="s">
        <v>733</v>
      </c>
      <c r="B46" s="142" t="s">
        <v>732</v>
      </c>
    </row>
    <row r="47" spans="1:2">
      <c r="A47" s="143" t="s">
        <v>731</v>
      </c>
      <c r="B47" s="143" t="s">
        <v>730</v>
      </c>
    </row>
    <row r="48" spans="1:2">
      <c r="A48" s="142" t="s">
        <v>729</v>
      </c>
      <c r="B48" s="142" t="s">
        <v>728</v>
      </c>
    </row>
    <row r="49" spans="1:2">
      <c r="A49" s="143" t="s">
        <v>727</v>
      </c>
      <c r="B49" s="143" t="s">
        <v>726</v>
      </c>
    </row>
    <row r="50" spans="1:2">
      <c r="A50" s="142" t="s">
        <v>725</v>
      </c>
      <c r="B50" s="142" t="s">
        <v>724</v>
      </c>
    </row>
    <row r="51" spans="1:2">
      <c r="A51" s="143" t="s">
        <v>723</v>
      </c>
      <c r="B51" s="143" t="s">
        <v>722</v>
      </c>
    </row>
    <row r="52" spans="1:2">
      <c r="A52" s="142" t="s">
        <v>721</v>
      </c>
      <c r="B52" s="142" t="s">
        <v>720</v>
      </c>
    </row>
    <row r="53" spans="1:2">
      <c r="A53" s="143" t="s">
        <v>719</v>
      </c>
      <c r="B53" s="143" t="s">
        <v>718</v>
      </c>
    </row>
    <row r="54" spans="1:2">
      <c r="A54" s="142" t="s">
        <v>717</v>
      </c>
      <c r="B54" s="142" t="s">
        <v>716</v>
      </c>
    </row>
    <row r="55" spans="1:2">
      <c r="A55" s="143" t="s">
        <v>715</v>
      </c>
      <c r="B55" s="143" t="s">
        <v>714</v>
      </c>
    </row>
    <row r="56" spans="1:2">
      <c r="A56" s="142" t="s">
        <v>713</v>
      </c>
      <c r="B56" s="142" t="s">
        <v>712</v>
      </c>
    </row>
    <row r="57" spans="1:2">
      <c r="A57" s="143" t="s">
        <v>711</v>
      </c>
      <c r="B57" s="143" t="s">
        <v>710</v>
      </c>
    </row>
    <row r="58" spans="1:2">
      <c r="A58" s="142" t="s">
        <v>709</v>
      </c>
      <c r="B58" s="142" t="s">
        <v>708</v>
      </c>
    </row>
    <row r="59" spans="1:2">
      <c r="A59" s="143" t="s">
        <v>707</v>
      </c>
      <c r="B59" s="143" t="s">
        <v>706</v>
      </c>
    </row>
    <row r="60" spans="1:2">
      <c r="A60" s="142" t="s">
        <v>705</v>
      </c>
      <c r="B60" s="142" t="s">
        <v>704</v>
      </c>
    </row>
    <row r="61" spans="1:2">
      <c r="A61" s="143" t="s">
        <v>703</v>
      </c>
      <c r="B61" s="143" t="s">
        <v>702</v>
      </c>
    </row>
    <row r="62" spans="1:2">
      <c r="A62" s="142" t="s">
        <v>701</v>
      </c>
      <c r="B62" s="142" t="s">
        <v>700</v>
      </c>
    </row>
    <row r="63" spans="1:2">
      <c r="A63" s="143" t="s">
        <v>699</v>
      </c>
      <c r="B63" s="143" t="s">
        <v>698</v>
      </c>
    </row>
    <row r="64" spans="1:2">
      <c r="A64" s="142" t="s">
        <v>697</v>
      </c>
      <c r="B64" s="142" t="s">
        <v>696</v>
      </c>
    </row>
    <row r="65" spans="1:2">
      <c r="A65" s="143" t="s">
        <v>695</v>
      </c>
      <c r="B65" s="143" t="s">
        <v>694</v>
      </c>
    </row>
    <row r="66" spans="1:2">
      <c r="A66" s="142" t="s">
        <v>693</v>
      </c>
      <c r="B66" s="142" t="s">
        <v>692</v>
      </c>
    </row>
    <row r="67" spans="1:2">
      <c r="A67" s="143" t="s">
        <v>691</v>
      </c>
      <c r="B67" s="143" t="s">
        <v>690</v>
      </c>
    </row>
    <row r="68" spans="1:2">
      <c r="A68" s="142" t="s">
        <v>689</v>
      </c>
      <c r="B68" s="142" t="s">
        <v>688</v>
      </c>
    </row>
    <row r="69" spans="1:2">
      <c r="A69" s="143" t="s">
        <v>687</v>
      </c>
      <c r="B69" s="143" t="s">
        <v>686</v>
      </c>
    </row>
    <row r="70" spans="1:2">
      <c r="A70" s="142" t="s">
        <v>685</v>
      </c>
      <c r="B70" s="142" t="s">
        <v>684</v>
      </c>
    </row>
    <row r="71" spans="1:2">
      <c r="A71" s="143" t="s">
        <v>683</v>
      </c>
      <c r="B71" s="143" t="s">
        <v>682</v>
      </c>
    </row>
    <row r="72" spans="1:2">
      <c r="A72" s="142" t="s">
        <v>681</v>
      </c>
      <c r="B72" s="142" t="s">
        <v>680</v>
      </c>
    </row>
    <row r="73" spans="1:2">
      <c r="A73" s="143" t="s">
        <v>679</v>
      </c>
      <c r="B73" s="143" t="s">
        <v>678</v>
      </c>
    </row>
    <row r="74" spans="1:2">
      <c r="A74" s="142" t="s">
        <v>677</v>
      </c>
      <c r="B74" s="142" t="s">
        <v>676</v>
      </c>
    </row>
    <row r="75" spans="1:2">
      <c r="A75" s="143" t="s">
        <v>675</v>
      </c>
      <c r="B75" s="143" t="s">
        <v>674</v>
      </c>
    </row>
    <row r="76" spans="1:2">
      <c r="A76" s="142" t="s">
        <v>673</v>
      </c>
      <c r="B76" s="142" t="s">
        <v>672</v>
      </c>
    </row>
    <row r="77" spans="1:2">
      <c r="A77" s="143" t="s">
        <v>671</v>
      </c>
      <c r="B77" s="143" t="s">
        <v>670</v>
      </c>
    </row>
    <row r="78" spans="1:2">
      <c r="A78" s="142" t="s">
        <v>669</v>
      </c>
      <c r="B78" s="142" t="s">
        <v>668</v>
      </c>
    </row>
    <row r="79" spans="1:2">
      <c r="A79" s="143" t="s">
        <v>667</v>
      </c>
      <c r="B79" s="143" t="s">
        <v>666</v>
      </c>
    </row>
    <row r="80" spans="1:2">
      <c r="A80" s="142" t="s">
        <v>665</v>
      </c>
      <c r="B80" s="142" t="s">
        <v>664</v>
      </c>
    </row>
    <row r="81" spans="1:2">
      <c r="A81" s="143" t="s">
        <v>663</v>
      </c>
      <c r="B81" s="143" t="s">
        <v>662</v>
      </c>
    </row>
    <row r="82" spans="1:2">
      <c r="A82" s="142" t="s">
        <v>661</v>
      </c>
      <c r="B82" s="142" t="s">
        <v>660</v>
      </c>
    </row>
    <row r="83" spans="1:2">
      <c r="A83" s="143" t="s">
        <v>659</v>
      </c>
      <c r="B83" s="143" t="s">
        <v>658</v>
      </c>
    </row>
    <row r="84" spans="1:2">
      <c r="A84" s="142" t="s">
        <v>657</v>
      </c>
      <c r="B84" s="142" t="s">
        <v>656</v>
      </c>
    </row>
    <row r="85" spans="1:2">
      <c r="A85" s="143" t="s">
        <v>655</v>
      </c>
      <c r="B85" s="143" t="s">
        <v>654</v>
      </c>
    </row>
    <row r="86" spans="1:2">
      <c r="A86" s="142" t="s">
        <v>653</v>
      </c>
      <c r="B86" s="142" t="s">
        <v>652</v>
      </c>
    </row>
    <row r="87" spans="1:2">
      <c r="A87" s="143" t="s">
        <v>651</v>
      </c>
      <c r="B87" s="143" t="s">
        <v>650</v>
      </c>
    </row>
    <row r="88" spans="1:2">
      <c r="A88" s="142" t="s">
        <v>649</v>
      </c>
      <c r="B88" s="142" t="s">
        <v>648</v>
      </c>
    </row>
    <row r="89" spans="1:2">
      <c r="A89" s="143" t="s">
        <v>647</v>
      </c>
      <c r="B89" s="143" t="s">
        <v>646</v>
      </c>
    </row>
    <row r="90" spans="1:2">
      <c r="A90" s="142" t="s">
        <v>645</v>
      </c>
      <c r="B90" s="142" t="s">
        <v>644</v>
      </c>
    </row>
    <row r="91" spans="1:2">
      <c r="A91" s="143" t="s">
        <v>643</v>
      </c>
      <c r="B91" s="143" t="s">
        <v>642</v>
      </c>
    </row>
    <row r="92" spans="1:2">
      <c r="A92" s="142" t="s">
        <v>641</v>
      </c>
      <c r="B92" s="142" t="s">
        <v>640</v>
      </c>
    </row>
    <row r="93" spans="1:2">
      <c r="A93" s="143" t="s">
        <v>639</v>
      </c>
      <c r="B93" s="143" t="s">
        <v>638</v>
      </c>
    </row>
    <row r="94" spans="1:2">
      <c r="A94" s="142" t="s">
        <v>637</v>
      </c>
      <c r="B94" s="142" t="s">
        <v>636</v>
      </c>
    </row>
    <row r="95" spans="1:2">
      <c r="A95" s="143" t="s">
        <v>635</v>
      </c>
      <c r="B95" s="143" t="s">
        <v>634</v>
      </c>
    </row>
    <row r="96" spans="1:2">
      <c r="A96" s="142" t="s">
        <v>633</v>
      </c>
      <c r="B96" s="142" t="s">
        <v>632</v>
      </c>
    </row>
    <row r="97" spans="1:2">
      <c r="A97" s="143" t="s">
        <v>631</v>
      </c>
      <c r="B97" s="143" t="s">
        <v>630</v>
      </c>
    </row>
    <row r="98" spans="1:2">
      <c r="A98" s="142" t="s">
        <v>629</v>
      </c>
      <c r="B98" s="142" t="s">
        <v>628</v>
      </c>
    </row>
    <row r="99" spans="1:2">
      <c r="A99" s="143" t="s">
        <v>627</v>
      </c>
      <c r="B99" s="143" t="s">
        <v>626</v>
      </c>
    </row>
    <row r="100" spans="1:2">
      <c r="A100" s="142" t="s">
        <v>625</v>
      </c>
      <c r="B100" s="142" t="s">
        <v>624</v>
      </c>
    </row>
    <row r="101" spans="1:2">
      <c r="A101" s="143" t="s">
        <v>623</v>
      </c>
      <c r="B101" s="143" t="s">
        <v>622</v>
      </c>
    </row>
    <row r="102" spans="1:2">
      <c r="A102" s="142" t="s">
        <v>621</v>
      </c>
      <c r="B102" s="142" t="s">
        <v>620</v>
      </c>
    </row>
    <row r="103" spans="1:2">
      <c r="A103" s="143" t="s">
        <v>619</v>
      </c>
      <c r="B103" s="143" t="s">
        <v>618</v>
      </c>
    </row>
    <row r="104" spans="1:2">
      <c r="A104" s="142" t="s">
        <v>617</v>
      </c>
      <c r="B104" s="142" t="s">
        <v>616</v>
      </c>
    </row>
    <row r="105" spans="1:2">
      <c r="A105" s="143" t="s">
        <v>615</v>
      </c>
      <c r="B105" s="143" t="s">
        <v>614</v>
      </c>
    </row>
    <row r="106" spans="1:2">
      <c r="A106" s="142" t="s">
        <v>613</v>
      </c>
      <c r="B106" s="142" t="s">
        <v>612</v>
      </c>
    </row>
    <row r="107" spans="1:2">
      <c r="A107" s="143" t="s">
        <v>611</v>
      </c>
      <c r="B107" s="143" t="s">
        <v>610</v>
      </c>
    </row>
    <row r="108" spans="1:2">
      <c r="A108" s="142" t="s">
        <v>609</v>
      </c>
      <c r="B108" s="142" t="s">
        <v>608</v>
      </c>
    </row>
    <row r="109" spans="1:2">
      <c r="A109" s="143" t="s">
        <v>607</v>
      </c>
      <c r="B109" s="143" t="s">
        <v>606</v>
      </c>
    </row>
    <row r="110" spans="1:2">
      <c r="A110" s="142" t="s">
        <v>605</v>
      </c>
      <c r="B110" s="142" t="s">
        <v>604</v>
      </c>
    </row>
    <row r="111" spans="1:2">
      <c r="A111" s="143" t="s">
        <v>603</v>
      </c>
      <c r="B111" s="143" t="s">
        <v>602</v>
      </c>
    </row>
    <row r="112" spans="1:2">
      <c r="A112" s="142" t="s">
        <v>601</v>
      </c>
      <c r="B112" s="142" t="s">
        <v>600</v>
      </c>
    </row>
    <row r="113" spans="1:2">
      <c r="A113" s="143" t="s">
        <v>599</v>
      </c>
      <c r="B113" s="143" t="s">
        <v>598</v>
      </c>
    </row>
    <row r="114" spans="1:2">
      <c r="A114" s="142" t="s">
        <v>597</v>
      </c>
      <c r="B114" s="142" t="s">
        <v>596</v>
      </c>
    </row>
    <row r="115" spans="1:2">
      <c r="A115" s="143" t="s">
        <v>595</v>
      </c>
      <c r="B115" s="143" t="s">
        <v>594</v>
      </c>
    </row>
    <row r="116" spans="1:2">
      <c r="A116" s="142" t="s">
        <v>593</v>
      </c>
      <c r="B116" s="142" t="s">
        <v>592</v>
      </c>
    </row>
    <row r="117" spans="1:2">
      <c r="A117" s="143" t="s">
        <v>591</v>
      </c>
      <c r="B117" s="143" t="s">
        <v>590</v>
      </c>
    </row>
    <row r="118" spans="1:2">
      <c r="A118" s="142" t="s">
        <v>589</v>
      </c>
      <c r="B118" s="142" t="s">
        <v>588</v>
      </c>
    </row>
    <row r="119" spans="1:2">
      <c r="A119" s="143" t="s">
        <v>587</v>
      </c>
      <c r="B119" s="143" t="s">
        <v>586</v>
      </c>
    </row>
    <row r="120" spans="1:2">
      <c r="A120" s="142" t="s">
        <v>585</v>
      </c>
      <c r="B120" s="142" t="s">
        <v>584</v>
      </c>
    </row>
    <row r="121" spans="1:2">
      <c r="A121" s="143" t="s">
        <v>583</v>
      </c>
      <c r="B121" s="143" t="s">
        <v>582</v>
      </c>
    </row>
    <row r="122" spans="1:2">
      <c r="A122" s="142" t="s">
        <v>581</v>
      </c>
      <c r="B122" s="142" t="s">
        <v>580</v>
      </c>
    </row>
    <row r="123" spans="1:2">
      <c r="A123" s="143" t="s">
        <v>579</v>
      </c>
      <c r="B123" s="143" t="s">
        <v>578</v>
      </c>
    </row>
    <row r="124" spans="1:2">
      <c r="A124" s="142" t="s">
        <v>577</v>
      </c>
      <c r="B124" s="142" t="s">
        <v>576</v>
      </c>
    </row>
    <row r="125" spans="1:2">
      <c r="A125" s="143" t="s">
        <v>575</v>
      </c>
      <c r="B125" s="143" t="s">
        <v>574</v>
      </c>
    </row>
    <row r="126" spans="1:2">
      <c r="A126" s="142" t="s">
        <v>573</v>
      </c>
      <c r="B126" s="142" t="s">
        <v>572</v>
      </c>
    </row>
    <row r="127" spans="1:2">
      <c r="A127" s="143" t="s">
        <v>571</v>
      </c>
      <c r="B127" s="143" t="s">
        <v>570</v>
      </c>
    </row>
    <row r="128" spans="1:2">
      <c r="A128" s="142" t="s">
        <v>569</v>
      </c>
      <c r="B128" s="142" t="s">
        <v>568</v>
      </c>
    </row>
    <row r="129" spans="1:2">
      <c r="A129" s="143" t="s">
        <v>567</v>
      </c>
      <c r="B129" s="143" t="s">
        <v>566</v>
      </c>
    </row>
    <row r="130" spans="1:2">
      <c r="A130" s="142" t="s">
        <v>565</v>
      </c>
      <c r="B130" s="142" t="s">
        <v>564</v>
      </c>
    </row>
    <row r="131" spans="1:2">
      <c r="A131" s="143" t="s">
        <v>563</v>
      </c>
      <c r="B131" s="143" t="s">
        <v>562</v>
      </c>
    </row>
    <row r="132" spans="1:2">
      <c r="A132" s="142" t="s">
        <v>561</v>
      </c>
      <c r="B132" s="142" t="s">
        <v>560</v>
      </c>
    </row>
    <row r="133" spans="1:2">
      <c r="A133" s="143" t="s">
        <v>559</v>
      </c>
      <c r="B133" s="143" t="s">
        <v>558</v>
      </c>
    </row>
    <row r="134" spans="1:2">
      <c r="A134" s="142" t="s">
        <v>557</v>
      </c>
      <c r="B134" s="142" t="s">
        <v>556</v>
      </c>
    </row>
    <row r="135" spans="1:2">
      <c r="A135" s="143" t="s">
        <v>555</v>
      </c>
      <c r="B135" s="143" t="s">
        <v>554</v>
      </c>
    </row>
    <row r="136" spans="1:2">
      <c r="A136" s="142" t="s">
        <v>553</v>
      </c>
      <c r="B136" s="142" t="s">
        <v>552</v>
      </c>
    </row>
    <row r="137" spans="1:2">
      <c r="A137" s="143" t="s">
        <v>551</v>
      </c>
      <c r="B137" s="143" t="s">
        <v>550</v>
      </c>
    </row>
    <row r="138" spans="1:2">
      <c r="A138" s="142" t="s">
        <v>549</v>
      </c>
      <c r="B138" s="142" t="s">
        <v>548</v>
      </c>
    </row>
    <row r="139" spans="1:2">
      <c r="A139" s="143" t="s">
        <v>547</v>
      </c>
      <c r="B139" s="143" t="s">
        <v>546</v>
      </c>
    </row>
    <row r="140" spans="1:2">
      <c r="A140" s="142" t="s">
        <v>545</v>
      </c>
      <c r="B140" s="142" t="s">
        <v>544</v>
      </c>
    </row>
    <row r="141" spans="1:2">
      <c r="A141" s="143" t="s">
        <v>543</v>
      </c>
      <c r="B141" s="143" t="s">
        <v>542</v>
      </c>
    </row>
    <row r="142" spans="1:2">
      <c r="A142" s="142" t="s">
        <v>541</v>
      </c>
      <c r="B142" s="142" t="s">
        <v>540</v>
      </c>
    </row>
    <row r="143" spans="1:2">
      <c r="A143" s="143" t="s">
        <v>539</v>
      </c>
      <c r="B143" s="143" t="s">
        <v>538</v>
      </c>
    </row>
    <row r="144" spans="1:2">
      <c r="A144" s="142" t="s">
        <v>537</v>
      </c>
      <c r="B144" s="142" t="s">
        <v>536</v>
      </c>
    </row>
    <row r="145" spans="1:2">
      <c r="A145" s="143" t="s">
        <v>535</v>
      </c>
      <c r="B145" s="143" t="s">
        <v>534</v>
      </c>
    </row>
    <row r="146" spans="1:2">
      <c r="A146" s="142" t="s">
        <v>533</v>
      </c>
      <c r="B146" s="142" t="s">
        <v>532</v>
      </c>
    </row>
    <row r="147" spans="1:2">
      <c r="A147" s="143" t="s">
        <v>531</v>
      </c>
      <c r="B147" s="143" t="s">
        <v>530</v>
      </c>
    </row>
    <row r="148" spans="1:2">
      <c r="A148" s="142" t="s">
        <v>529</v>
      </c>
      <c r="B148" s="142" t="s">
        <v>528</v>
      </c>
    </row>
    <row r="149" spans="1:2">
      <c r="A149" s="143" t="s">
        <v>527</v>
      </c>
      <c r="B149" s="143" t="s">
        <v>526</v>
      </c>
    </row>
    <row r="150" spans="1:2">
      <c r="A150" s="142" t="s">
        <v>525</v>
      </c>
      <c r="B150" s="142" t="s">
        <v>524</v>
      </c>
    </row>
    <row r="151" spans="1:2">
      <c r="A151" s="143" t="s">
        <v>523</v>
      </c>
      <c r="B151" s="143" t="s">
        <v>522</v>
      </c>
    </row>
    <row r="152" spans="1:2">
      <c r="A152" s="142" t="s">
        <v>521</v>
      </c>
      <c r="B152" s="142" t="s">
        <v>520</v>
      </c>
    </row>
    <row r="153" spans="1:2">
      <c r="A153" s="143" t="s">
        <v>519</v>
      </c>
      <c r="B153" s="143" t="s">
        <v>518</v>
      </c>
    </row>
    <row r="154" spans="1:2">
      <c r="A154" s="142" t="s">
        <v>517</v>
      </c>
      <c r="B154" s="142" t="s">
        <v>516</v>
      </c>
    </row>
    <row r="155" spans="1:2">
      <c r="A155" s="143" t="s">
        <v>515</v>
      </c>
      <c r="B155" s="143" t="s">
        <v>514</v>
      </c>
    </row>
    <row r="156" spans="1:2">
      <c r="A156" s="142" t="s">
        <v>513</v>
      </c>
      <c r="B156" s="142" t="s">
        <v>512</v>
      </c>
    </row>
    <row r="157" spans="1:2">
      <c r="A157" s="143" t="s">
        <v>511</v>
      </c>
      <c r="B157" s="143" t="s">
        <v>510</v>
      </c>
    </row>
    <row r="158" spans="1:2">
      <c r="A158" s="142" t="s">
        <v>509</v>
      </c>
      <c r="B158" s="142" t="s">
        <v>508</v>
      </c>
    </row>
    <row r="159" spans="1:2">
      <c r="A159" s="143" t="s">
        <v>507</v>
      </c>
      <c r="B159" s="143" t="s">
        <v>506</v>
      </c>
    </row>
    <row r="160" spans="1:2">
      <c r="A160" s="142" t="s">
        <v>505</v>
      </c>
      <c r="B160" s="142" t="s">
        <v>504</v>
      </c>
    </row>
    <row r="161" spans="1:2">
      <c r="A161" s="143" t="s">
        <v>503</v>
      </c>
      <c r="B161" s="143" t="s">
        <v>502</v>
      </c>
    </row>
    <row r="162" spans="1:2">
      <c r="A162" s="142" t="s">
        <v>501</v>
      </c>
      <c r="B162" s="142" t="s">
        <v>500</v>
      </c>
    </row>
    <row r="163" spans="1:2">
      <c r="A163" s="143" t="s">
        <v>499</v>
      </c>
      <c r="B163" s="143" t="s">
        <v>498</v>
      </c>
    </row>
    <row r="164" spans="1:2">
      <c r="A164" s="142" t="s">
        <v>497</v>
      </c>
      <c r="B164" s="142" t="s">
        <v>496</v>
      </c>
    </row>
    <row r="165" spans="1:2">
      <c r="A165" s="143" t="s">
        <v>495</v>
      </c>
      <c r="B165" s="143" t="s">
        <v>494</v>
      </c>
    </row>
    <row r="166" spans="1:2">
      <c r="A166" s="142" t="s">
        <v>493</v>
      </c>
      <c r="B166" s="142" t="s">
        <v>492</v>
      </c>
    </row>
    <row r="167" spans="1:2">
      <c r="A167" s="143" t="s">
        <v>491</v>
      </c>
      <c r="B167" s="143" t="s">
        <v>490</v>
      </c>
    </row>
    <row r="168" spans="1:2">
      <c r="A168" s="142" t="s">
        <v>489</v>
      </c>
      <c r="B168" s="142" t="s">
        <v>488</v>
      </c>
    </row>
    <row r="169" spans="1:2">
      <c r="A169" s="143" t="s">
        <v>487</v>
      </c>
      <c r="B169" s="143" t="s">
        <v>486</v>
      </c>
    </row>
    <row r="170" spans="1:2">
      <c r="A170" s="142" t="s">
        <v>485</v>
      </c>
      <c r="B170" s="142" t="s">
        <v>484</v>
      </c>
    </row>
    <row r="171" spans="1:2">
      <c r="A171" s="143" t="s">
        <v>483</v>
      </c>
      <c r="B171" s="143" t="s">
        <v>482</v>
      </c>
    </row>
    <row r="172" spans="1:2">
      <c r="A172" s="142" t="s">
        <v>481</v>
      </c>
      <c r="B172" s="142" t="s">
        <v>480</v>
      </c>
    </row>
    <row r="173" spans="1:2">
      <c r="A173" s="143" t="s">
        <v>479</v>
      </c>
      <c r="B173" s="143" t="s">
        <v>478</v>
      </c>
    </row>
    <row r="174" spans="1:2">
      <c r="A174" s="142" t="s">
        <v>477</v>
      </c>
      <c r="B174" s="142" t="s">
        <v>476</v>
      </c>
    </row>
    <row r="175" spans="1:2">
      <c r="A175" s="143" t="s">
        <v>475</v>
      </c>
      <c r="B175" s="143" t="s">
        <v>474</v>
      </c>
    </row>
    <row r="176" spans="1:2">
      <c r="A176" s="142" t="s">
        <v>473</v>
      </c>
      <c r="B176" s="142" t="s">
        <v>472</v>
      </c>
    </row>
    <row r="177" spans="1:2">
      <c r="A177" s="143" t="s">
        <v>471</v>
      </c>
      <c r="B177" s="143" t="s">
        <v>470</v>
      </c>
    </row>
    <row r="178" spans="1:2">
      <c r="A178" s="142" t="s">
        <v>469</v>
      </c>
      <c r="B178" s="142" t="s">
        <v>468</v>
      </c>
    </row>
    <row r="179" spans="1:2">
      <c r="A179" s="143" t="s">
        <v>467</v>
      </c>
      <c r="B179" s="143" t="s">
        <v>466</v>
      </c>
    </row>
    <row r="180" spans="1:2">
      <c r="A180" s="142" t="s">
        <v>465</v>
      </c>
      <c r="B180" s="142" t="s">
        <v>464</v>
      </c>
    </row>
    <row r="181" spans="1:2">
      <c r="A181" s="143" t="s">
        <v>463</v>
      </c>
      <c r="B181" s="143" t="s">
        <v>462</v>
      </c>
    </row>
    <row r="182" spans="1:2">
      <c r="A182" s="142" t="s">
        <v>461</v>
      </c>
      <c r="B182" s="142" t="s">
        <v>460</v>
      </c>
    </row>
    <row r="183" spans="1:2">
      <c r="A183" s="143" t="s">
        <v>459</v>
      </c>
      <c r="B183" s="143" t="s">
        <v>458</v>
      </c>
    </row>
    <row r="184" spans="1:2">
      <c r="A184" s="142" t="s">
        <v>457</v>
      </c>
      <c r="B184" s="142" t="s">
        <v>456</v>
      </c>
    </row>
    <row r="185" spans="1:2">
      <c r="A185" s="143" t="s">
        <v>455</v>
      </c>
      <c r="B185" s="143" t="s">
        <v>454</v>
      </c>
    </row>
    <row r="186" spans="1:2">
      <c r="A186" s="142" t="s">
        <v>453</v>
      </c>
      <c r="B186" s="142" t="s">
        <v>452</v>
      </c>
    </row>
    <row r="187" spans="1:2">
      <c r="A187" s="143" t="s">
        <v>451</v>
      </c>
      <c r="B187" s="143" t="s">
        <v>450</v>
      </c>
    </row>
    <row r="188" spans="1:2">
      <c r="A188" s="142" t="s">
        <v>449</v>
      </c>
      <c r="B188" s="142" t="s">
        <v>448</v>
      </c>
    </row>
    <row r="189" spans="1:2">
      <c r="A189" s="143" t="s">
        <v>447</v>
      </c>
      <c r="B189" s="143" t="s">
        <v>446</v>
      </c>
    </row>
    <row r="190" spans="1:2">
      <c r="A190" s="142" t="s">
        <v>445</v>
      </c>
      <c r="B190" s="142" t="s">
        <v>444</v>
      </c>
    </row>
    <row r="191" spans="1:2">
      <c r="A191" s="143" t="s">
        <v>443</v>
      </c>
      <c r="B191" s="143" t="s">
        <v>442</v>
      </c>
    </row>
    <row r="192" spans="1:2">
      <c r="A192" s="142" t="s">
        <v>441</v>
      </c>
      <c r="B192" s="142" t="s">
        <v>440</v>
      </c>
    </row>
    <row r="193" spans="1:2">
      <c r="A193" s="143" t="s">
        <v>439</v>
      </c>
      <c r="B193" s="143" t="s">
        <v>438</v>
      </c>
    </row>
    <row r="194" spans="1:2">
      <c r="A194" s="142" t="s">
        <v>437</v>
      </c>
      <c r="B194" s="142" t="s">
        <v>436</v>
      </c>
    </row>
    <row r="195" spans="1:2">
      <c r="A195" s="143" t="s">
        <v>435</v>
      </c>
      <c r="B195" s="143" t="s">
        <v>434</v>
      </c>
    </row>
    <row r="196" spans="1:2">
      <c r="A196" s="142" t="s">
        <v>433</v>
      </c>
      <c r="B196" s="142" t="s">
        <v>432</v>
      </c>
    </row>
    <row r="197" spans="1:2">
      <c r="A197" s="143" t="s">
        <v>431</v>
      </c>
      <c r="B197" s="143" t="s">
        <v>430</v>
      </c>
    </row>
    <row r="198" spans="1:2">
      <c r="A198" s="142" t="s">
        <v>429</v>
      </c>
      <c r="B198" s="142" t="s">
        <v>428</v>
      </c>
    </row>
    <row r="199" spans="1:2">
      <c r="A199" s="143" t="s">
        <v>427</v>
      </c>
      <c r="B199" s="143" t="s">
        <v>426</v>
      </c>
    </row>
    <row r="200" spans="1:2">
      <c r="A200" s="142" t="s">
        <v>425</v>
      </c>
      <c r="B200" s="142" t="s">
        <v>424</v>
      </c>
    </row>
    <row r="201" spans="1:2">
      <c r="A201" s="143" t="s">
        <v>423</v>
      </c>
      <c r="B201" s="143" t="s">
        <v>422</v>
      </c>
    </row>
    <row r="202" spans="1:2">
      <c r="A202" s="142" t="s">
        <v>421</v>
      </c>
      <c r="B202" s="142" t="s">
        <v>420</v>
      </c>
    </row>
    <row r="203" spans="1:2">
      <c r="A203" s="143" t="s">
        <v>419</v>
      </c>
      <c r="B203" s="143" t="s">
        <v>418</v>
      </c>
    </row>
    <row r="204" spans="1:2">
      <c r="A204" s="142" t="s">
        <v>417</v>
      </c>
      <c r="B204" s="142" t="s">
        <v>416</v>
      </c>
    </row>
    <row r="205" spans="1:2">
      <c r="A205" s="143" t="s">
        <v>415</v>
      </c>
      <c r="B205" s="143" t="s">
        <v>414</v>
      </c>
    </row>
    <row r="206" spans="1:2">
      <c r="A206" s="142" t="s">
        <v>413</v>
      </c>
      <c r="B206" s="142" t="s">
        <v>412</v>
      </c>
    </row>
    <row r="207" spans="1:2">
      <c r="A207" s="143" t="s">
        <v>411</v>
      </c>
      <c r="B207" s="143" t="s">
        <v>410</v>
      </c>
    </row>
    <row r="208" spans="1:2">
      <c r="A208" s="142" t="s">
        <v>409</v>
      </c>
      <c r="B208" s="142" t="s">
        <v>408</v>
      </c>
    </row>
    <row r="209" spans="1:2">
      <c r="A209" s="143" t="s">
        <v>407</v>
      </c>
      <c r="B209" s="143" t="s">
        <v>406</v>
      </c>
    </row>
    <row r="210" spans="1:2">
      <c r="A210" s="142" t="s">
        <v>405</v>
      </c>
      <c r="B210" s="142" t="s">
        <v>404</v>
      </c>
    </row>
    <row r="211" spans="1:2">
      <c r="A211" s="143" t="s">
        <v>403</v>
      </c>
      <c r="B211" s="143" t="s">
        <v>402</v>
      </c>
    </row>
    <row r="212" spans="1:2">
      <c r="A212" s="142" t="s">
        <v>401</v>
      </c>
      <c r="B212" s="142" t="s">
        <v>400</v>
      </c>
    </row>
    <row r="213" spans="1:2">
      <c r="A213" s="143" t="s">
        <v>399</v>
      </c>
      <c r="B213" s="143" t="s">
        <v>398</v>
      </c>
    </row>
    <row r="214" spans="1:2">
      <c r="A214" s="142" t="s">
        <v>397</v>
      </c>
      <c r="B214" s="142" t="s">
        <v>396</v>
      </c>
    </row>
    <row r="215" spans="1:2">
      <c r="A215" s="143" t="s">
        <v>395</v>
      </c>
      <c r="B215" s="143" t="s">
        <v>394</v>
      </c>
    </row>
    <row r="216" spans="1:2">
      <c r="A216" s="142" t="s">
        <v>393</v>
      </c>
      <c r="B216" s="142" t="s">
        <v>392</v>
      </c>
    </row>
    <row r="217" spans="1:2">
      <c r="A217" s="143" t="s">
        <v>391</v>
      </c>
      <c r="B217" s="143" t="s">
        <v>390</v>
      </c>
    </row>
    <row r="218" spans="1:2">
      <c r="A218" s="142" t="s">
        <v>389</v>
      </c>
      <c r="B218" s="142" t="s">
        <v>388</v>
      </c>
    </row>
    <row r="219" spans="1:2">
      <c r="A219" s="143" t="s">
        <v>387</v>
      </c>
      <c r="B219" s="143" t="s">
        <v>386</v>
      </c>
    </row>
    <row r="220" spans="1:2">
      <c r="A220" s="142" t="s">
        <v>385</v>
      </c>
      <c r="B220" s="142" t="s">
        <v>384</v>
      </c>
    </row>
    <row r="221" spans="1:2">
      <c r="A221" s="143" t="s">
        <v>383</v>
      </c>
      <c r="B221" s="143" t="s">
        <v>382</v>
      </c>
    </row>
    <row r="222" spans="1:2">
      <c r="A222" s="142" t="s">
        <v>381</v>
      </c>
      <c r="B222" s="142" t="s">
        <v>380</v>
      </c>
    </row>
    <row r="223" spans="1:2">
      <c r="A223" s="143" t="s">
        <v>379</v>
      </c>
      <c r="B223" s="143" t="s">
        <v>378</v>
      </c>
    </row>
    <row r="224" spans="1:2">
      <c r="A224" s="142" t="s">
        <v>377</v>
      </c>
      <c r="B224" s="142" t="s">
        <v>376</v>
      </c>
    </row>
    <row r="225" spans="1:2">
      <c r="A225" s="143" t="s">
        <v>375</v>
      </c>
      <c r="B225" s="143" t="s">
        <v>374</v>
      </c>
    </row>
    <row r="226" spans="1:2">
      <c r="A226" s="142" t="s">
        <v>373</v>
      </c>
      <c r="B226" s="142" t="s">
        <v>372</v>
      </c>
    </row>
    <row r="227" spans="1:2">
      <c r="A227" s="143" t="s">
        <v>371</v>
      </c>
      <c r="B227" s="143" t="s">
        <v>370</v>
      </c>
    </row>
    <row r="228" spans="1:2">
      <c r="A228" s="142" t="s">
        <v>369</v>
      </c>
      <c r="B228" s="142" t="s">
        <v>368</v>
      </c>
    </row>
    <row r="229" spans="1:2">
      <c r="A229" s="143" t="s">
        <v>367</v>
      </c>
      <c r="B229" s="143" t="s">
        <v>366</v>
      </c>
    </row>
    <row r="230" spans="1:2">
      <c r="A230" s="142" t="s">
        <v>365</v>
      </c>
      <c r="B230" s="142" t="s">
        <v>364</v>
      </c>
    </row>
    <row r="231" spans="1:2">
      <c r="A231" s="143" t="s">
        <v>363</v>
      </c>
      <c r="B231" s="143" t="s">
        <v>362</v>
      </c>
    </row>
    <row r="232" spans="1:2">
      <c r="A232" s="142" t="s">
        <v>361</v>
      </c>
      <c r="B232" s="142" t="s">
        <v>360</v>
      </c>
    </row>
    <row r="233" spans="1:2">
      <c r="A233" s="143" t="s">
        <v>359</v>
      </c>
      <c r="B233" s="143" t="s">
        <v>358</v>
      </c>
    </row>
    <row r="234" spans="1:2">
      <c r="A234" s="142" t="s">
        <v>357</v>
      </c>
      <c r="B234" s="142" t="s">
        <v>356</v>
      </c>
    </row>
    <row r="235" spans="1:2">
      <c r="A235" s="143" t="s">
        <v>355</v>
      </c>
      <c r="B235" s="143" t="s">
        <v>354</v>
      </c>
    </row>
    <row r="236" spans="1:2">
      <c r="A236" s="142" t="s">
        <v>353</v>
      </c>
      <c r="B236" s="142" t="s">
        <v>352</v>
      </c>
    </row>
    <row r="237" spans="1:2">
      <c r="A237" s="143" t="s">
        <v>351</v>
      </c>
      <c r="B237" s="143" t="s">
        <v>350</v>
      </c>
    </row>
    <row r="238" spans="1:2">
      <c r="A238" s="142" t="s">
        <v>349</v>
      </c>
      <c r="B238" s="142" t="s">
        <v>348</v>
      </c>
    </row>
    <row r="239" spans="1:2">
      <c r="A239" s="143" t="s">
        <v>347</v>
      </c>
      <c r="B239" s="143" t="s">
        <v>346</v>
      </c>
    </row>
    <row r="240" spans="1:2">
      <c r="A240" s="142" t="s">
        <v>345</v>
      </c>
      <c r="B240" s="142" t="s">
        <v>344</v>
      </c>
    </row>
    <row r="241" spans="1:2">
      <c r="A241" s="143" t="s">
        <v>343</v>
      </c>
      <c r="B241" s="143" t="s">
        <v>342</v>
      </c>
    </row>
    <row r="242" spans="1:2">
      <c r="A242" s="142" t="s">
        <v>341</v>
      </c>
      <c r="B242" s="142" t="s">
        <v>340</v>
      </c>
    </row>
    <row r="243" spans="1:2">
      <c r="A243" s="143" t="s">
        <v>339</v>
      </c>
      <c r="B243" s="143" t="s">
        <v>338</v>
      </c>
    </row>
    <row r="244" spans="1:2">
      <c r="A244" s="142" t="s">
        <v>337</v>
      </c>
      <c r="B244" s="142" t="s">
        <v>336</v>
      </c>
    </row>
    <row r="245" spans="1:2">
      <c r="A245" s="143" t="s">
        <v>335</v>
      </c>
      <c r="B245" s="143" t="s">
        <v>334</v>
      </c>
    </row>
    <row r="246" spans="1:2">
      <c r="A246" s="142" t="s">
        <v>333</v>
      </c>
      <c r="B246" s="142" t="s">
        <v>332</v>
      </c>
    </row>
    <row r="247" spans="1:2">
      <c r="A247" s="143" t="s">
        <v>331</v>
      </c>
      <c r="B247" s="143" t="s">
        <v>330</v>
      </c>
    </row>
    <row r="248" spans="1:2">
      <c r="A248" s="142" t="s">
        <v>329</v>
      </c>
      <c r="B248" s="142" t="s">
        <v>328</v>
      </c>
    </row>
    <row r="249" spans="1:2">
      <c r="A249" s="143" t="s">
        <v>327</v>
      </c>
      <c r="B249" s="143" t="s">
        <v>326</v>
      </c>
    </row>
    <row r="250" spans="1:2">
      <c r="A250" s="142" t="s">
        <v>325</v>
      </c>
      <c r="B250" s="142" t="s">
        <v>324</v>
      </c>
    </row>
    <row r="251" spans="1:2">
      <c r="A251" s="143" t="s">
        <v>323</v>
      </c>
      <c r="B251" s="143" t="s">
        <v>322</v>
      </c>
    </row>
    <row r="252" spans="1:2">
      <c r="A252" s="142" t="s">
        <v>321</v>
      </c>
      <c r="B252" s="142" t="s">
        <v>320</v>
      </c>
    </row>
  </sheetData>
  <mergeCells count="1">
    <mergeCell ref="A1:C1"/>
  </mergeCell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K13"/>
  <sheetViews>
    <sheetView zoomScale="85" zoomScaleNormal="85" workbookViewId="0">
      <selection activeCell="C33" sqref="C33"/>
    </sheetView>
  </sheetViews>
  <sheetFormatPr defaultRowHeight="15"/>
  <cols>
    <col min="1" max="1" width="7.28515625" customWidth="1"/>
    <col min="2" max="4" width="29.5703125" customWidth="1"/>
    <col min="5" max="8" width="13" customWidth="1"/>
    <col min="9" max="9" width="31.7109375" customWidth="1"/>
    <col min="10" max="10" width="13.140625" customWidth="1"/>
    <col min="11" max="11" width="14.28515625" customWidth="1"/>
  </cols>
  <sheetData>
    <row r="1" spans="1:11">
      <c r="A1" s="756" t="s">
        <v>950</v>
      </c>
      <c r="B1" s="756"/>
      <c r="C1" s="19"/>
      <c r="D1" s="19"/>
      <c r="E1" s="19"/>
      <c r="F1" s="19"/>
      <c r="G1" s="19"/>
      <c r="H1" s="19"/>
      <c r="I1" s="19"/>
      <c r="J1" s="19"/>
      <c r="K1" s="19"/>
    </row>
    <row r="2" spans="1:11">
      <c r="A2" s="19" t="s">
        <v>70</v>
      </c>
      <c r="B2" s="19"/>
      <c r="C2" s="19"/>
      <c r="D2" s="19"/>
      <c r="E2" s="19"/>
      <c r="F2" s="19"/>
      <c r="G2" s="19"/>
      <c r="H2" s="19"/>
      <c r="I2" s="19"/>
      <c r="J2" s="19"/>
      <c r="K2" s="19"/>
    </row>
    <row r="3" spans="1:11" ht="12.75" customHeight="1" thickBot="1">
      <c r="A3" s="757"/>
      <c r="B3" s="757"/>
      <c r="C3" s="757"/>
      <c r="D3" s="757"/>
      <c r="E3" s="757"/>
      <c r="F3" s="757"/>
      <c r="G3" s="757"/>
      <c r="H3" s="757"/>
      <c r="I3" s="39"/>
      <c r="J3" s="39"/>
    </row>
    <row r="4" spans="1:11" ht="15" customHeight="1">
      <c r="A4" s="762" t="s">
        <v>70</v>
      </c>
      <c r="B4" s="763"/>
      <c r="C4" s="763"/>
      <c r="D4" s="763"/>
      <c r="E4" s="763"/>
      <c r="F4" s="763"/>
      <c r="G4" s="763"/>
      <c r="H4" s="763"/>
      <c r="I4" s="763"/>
      <c r="J4" s="763"/>
      <c r="K4" s="758" t="s">
        <v>3138</v>
      </c>
    </row>
    <row r="5" spans="1:11" ht="18" customHeight="1" thickBot="1">
      <c r="A5" s="764"/>
      <c r="B5" s="765"/>
      <c r="C5" s="765"/>
      <c r="D5" s="765"/>
      <c r="E5" s="765"/>
      <c r="F5" s="765"/>
      <c r="G5" s="765"/>
      <c r="H5" s="765"/>
      <c r="I5" s="765"/>
      <c r="J5" s="765"/>
      <c r="K5" s="759"/>
    </row>
    <row r="6" spans="1:11" ht="15" customHeight="1" thickBot="1">
      <c r="A6" s="749" t="str">
        <f>Obsah!A3</f>
        <v>Informace platné k datu</v>
      </c>
      <c r="B6" s="750"/>
      <c r="C6" s="751"/>
      <c r="D6" s="752" t="s">
        <v>3459</v>
      </c>
      <c r="E6" s="750"/>
      <c r="F6" s="750"/>
      <c r="G6" s="750"/>
      <c r="H6" s="750"/>
      <c r="I6" s="750"/>
      <c r="J6" s="750"/>
      <c r="K6" s="18"/>
    </row>
    <row r="7" spans="1:11" ht="20.25" customHeight="1" thickBot="1">
      <c r="A7" s="745" t="s">
        <v>69</v>
      </c>
      <c r="B7" s="760"/>
      <c r="C7" s="760"/>
      <c r="D7" s="760"/>
      <c r="E7" s="760"/>
      <c r="F7" s="760"/>
      <c r="G7" s="760"/>
      <c r="H7" s="760"/>
      <c r="I7" s="746"/>
      <c r="J7" s="761"/>
      <c r="K7" s="753" t="s">
        <v>68</v>
      </c>
    </row>
    <row r="8" spans="1:11" ht="20.25" customHeight="1" thickBot="1">
      <c r="A8" s="745" t="s">
        <v>67</v>
      </c>
      <c r="B8" s="746"/>
      <c r="C8" s="746"/>
      <c r="D8" s="746"/>
      <c r="E8" s="746"/>
      <c r="F8" s="746"/>
      <c r="G8" s="746"/>
      <c r="H8" s="746"/>
      <c r="I8" s="747" t="s">
        <v>66</v>
      </c>
      <c r="J8" s="748"/>
      <c r="K8" s="754"/>
    </row>
    <row r="9" spans="1:11" ht="66" customHeight="1">
      <c r="A9" s="38" t="s">
        <v>65</v>
      </c>
      <c r="B9" s="35" t="s">
        <v>54</v>
      </c>
      <c r="C9" s="37" t="s">
        <v>52</v>
      </c>
      <c r="D9" s="36" t="s">
        <v>51</v>
      </c>
      <c r="E9" s="36" t="s">
        <v>64</v>
      </c>
      <c r="F9" s="36" t="s">
        <v>63</v>
      </c>
      <c r="G9" s="35" t="s">
        <v>864</v>
      </c>
      <c r="H9" s="34" t="s">
        <v>61</v>
      </c>
      <c r="I9" s="33" t="s">
        <v>62</v>
      </c>
      <c r="J9" s="32" t="s">
        <v>61</v>
      </c>
      <c r="K9" s="754"/>
    </row>
    <row r="10" spans="1:11" ht="13.5" customHeight="1">
      <c r="A10" s="31">
        <v>1</v>
      </c>
      <c r="B10" s="11" t="s">
        <v>3201</v>
      </c>
      <c r="C10" s="30"/>
      <c r="D10" s="29"/>
      <c r="E10" s="29"/>
      <c r="F10" s="29"/>
      <c r="G10" s="29"/>
      <c r="H10" s="14"/>
      <c r="I10" s="11"/>
      <c r="J10" s="28"/>
      <c r="K10" s="754"/>
    </row>
    <row r="11" spans="1:11" ht="13.5" customHeight="1">
      <c r="A11" s="23">
        <v>2</v>
      </c>
      <c r="B11" s="10"/>
      <c r="C11" s="22"/>
      <c r="D11" s="21"/>
      <c r="E11" s="21"/>
      <c r="F11" s="21"/>
      <c r="G11" s="21"/>
      <c r="H11" s="13"/>
      <c r="I11" s="10"/>
      <c r="J11" s="20"/>
      <c r="K11" s="754"/>
    </row>
    <row r="12" spans="1:11" ht="13.5" customHeight="1">
      <c r="A12" s="23">
        <v>3</v>
      </c>
      <c r="B12" s="27"/>
      <c r="C12" s="26"/>
      <c r="D12" s="25"/>
      <c r="E12" s="25"/>
      <c r="F12" s="25"/>
      <c r="G12" s="25"/>
      <c r="H12" s="24"/>
      <c r="I12" s="21"/>
      <c r="J12" s="20"/>
      <c r="K12" s="754"/>
    </row>
    <row r="13" spans="1:11" ht="13.5" customHeight="1" thickBot="1">
      <c r="A13" s="23" t="s">
        <v>60</v>
      </c>
      <c r="B13" s="10"/>
      <c r="C13" s="22"/>
      <c r="D13" s="21"/>
      <c r="E13" s="21"/>
      <c r="F13" s="21"/>
      <c r="G13" s="21"/>
      <c r="H13" s="13"/>
      <c r="I13" s="21"/>
      <c r="J13" s="20"/>
      <c r="K13" s="755"/>
    </row>
  </sheetData>
  <mergeCells count="10">
    <mergeCell ref="A1:B1"/>
    <mergeCell ref="A3:H3"/>
    <mergeCell ref="K4:K5"/>
    <mergeCell ref="A7:J7"/>
    <mergeCell ref="A4:J5"/>
    <mergeCell ref="A8:H8"/>
    <mergeCell ref="I8:J8"/>
    <mergeCell ref="A6:C6"/>
    <mergeCell ref="D6:J6"/>
    <mergeCell ref="K7:K13"/>
  </mergeCells>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A1:V85"/>
  <sheetViews>
    <sheetView zoomScale="70" zoomScaleNormal="70" workbookViewId="0">
      <selection activeCell="G28" sqref="F28:G28"/>
    </sheetView>
  </sheetViews>
  <sheetFormatPr defaultRowHeight="15" outlineLevelRow="1"/>
  <cols>
    <col min="1" max="1" width="7.42578125" customWidth="1"/>
    <col min="2" max="4" width="20.7109375" customWidth="1"/>
    <col min="5" max="10" width="15.7109375" customWidth="1"/>
    <col min="11" max="11" width="16" customWidth="1"/>
    <col min="12" max="21" width="15.7109375" customWidth="1"/>
    <col min="22" max="22" width="16.42578125" customWidth="1"/>
  </cols>
  <sheetData>
    <row r="1" spans="1:22">
      <c r="A1" s="774" t="s">
        <v>951</v>
      </c>
      <c r="B1" s="774"/>
      <c r="C1" s="774"/>
      <c r="D1" s="774"/>
      <c r="E1" s="774"/>
      <c r="F1" s="774"/>
      <c r="G1" s="774"/>
      <c r="H1" s="774"/>
      <c r="I1" s="774"/>
      <c r="J1" s="774"/>
      <c r="K1" s="774"/>
      <c r="L1" s="774"/>
      <c r="M1" s="774"/>
      <c r="N1" s="774"/>
      <c r="O1" s="774"/>
      <c r="P1" s="774"/>
      <c r="Q1" s="774"/>
      <c r="R1" s="774"/>
      <c r="S1" s="774"/>
      <c r="T1" s="774"/>
      <c r="U1" s="774"/>
      <c r="V1" s="17"/>
    </row>
    <row r="2" spans="1:22">
      <c r="A2" s="775" t="s">
        <v>77</v>
      </c>
      <c r="B2" s="775"/>
      <c r="C2" s="775"/>
      <c r="D2" s="775"/>
      <c r="E2" s="775"/>
      <c r="F2" s="775"/>
      <c r="G2" s="775"/>
      <c r="H2" s="775"/>
      <c r="I2" s="775"/>
      <c r="J2" s="775"/>
      <c r="K2" s="775"/>
      <c r="L2" s="775"/>
      <c r="M2" s="775"/>
      <c r="N2" s="775"/>
      <c r="O2" s="775"/>
      <c r="P2" s="775"/>
      <c r="Q2" s="775"/>
      <c r="R2" s="775"/>
      <c r="S2" s="775"/>
      <c r="T2" s="775"/>
      <c r="U2" s="775"/>
      <c r="V2" s="17"/>
    </row>
    <row r="3" spans="1:22" ht="12.75" customHeight="1" thickBot="1">
      <c r="A3" s="757"/>
      <c r="B3" s="757"/>
      <c r="C3" s="757"/>
      <c r="D3" s="757"/>
      <c r="E3" s="757"/>
      <c r="F3" s="757"/>
      <c r="G3" s="757"/>
      <c r="H3" s="757"/>
      <c r="I3" s="757"/>
      <c r="J3" s="757"/>
      <c r="K3" s="757"/>
      <c r="L3" s="757"/>
      <c r="M3" s="757"/>
      <c r="N3" s="757"/>
      <c r="O3" s="757"/>
      <c r="P3" s="757"/>
      <c r="Q3" s="757"/>
      <c r="R3" s="757"/>
      <c r="S3" s="757"/>
      <c r="T3" s="757"/>
      <c r="U3" s="757"/>
      <c r="V3" s="757"/>
    </row>
    <row r="4" spans="1:22" ht="15" customHeight="1">
      <c r="A4" s="762" t="s">
        <v>76</v>
      </c>
      <c r="B4" s="771"/>
      <c r="C4" s="771"/>
      <c r="D4" s="771"/>
      <c r="E4" s="771"/>
      <c r="F4" s="771"/>
      <c r="G4" s="771"/>
      <c r="H4" s="771"/>
      <c r="I4" s="771"/>
      <c r="J4" s="771"/>
      <c r="K4" s="771"/>
      <c r="L4" s="771"/>
      <c r="M4" s="771"/>
      <c r="N4" s="771"/>
      <c r="O4" s="771"/>
      <c r="P4" s="771"/>
      <c r="Q4" s="771"/>
      <c r="R4" s="771"/>
      <c r="S4" s="771"/>
      <c r="T4" s="771"/>
      <c r="U4" s="771"/>
      <c r="V4" s="778" t="s">
        <v>3138</v>
      </c>
    </row>
    <row r="5" spans="1:22" ht="21.75" customHeight="1">
      <c r="A5" s="772"/>
      <c r="B5" s="773"/>
      <c r="C5" s="773"/>
      <c r="D5" s="773"/>
      <c r="E5" s="773"/>
      <c r="F5" s="773"/>
      <c r="G5" s="773"/>
      <c r="H5" s="773"/>
      <c r="I5" s="773"/>
      <c r="J5" s="773"/>
      <c r="K5" s="773"/>
      <c r="L5" s="773"/>
      <c r="M5" s="773"/>
      <c r="N5" s="773"/>
      <c r="O5" s="773"/>
      <c r="P5" s="773"/>
      <c r="Q5" s="773"/>
      <c r="R5" s="773"/>
      <c r="S5" s="773"/>
      <c r="T5" s="773"/>
      <c r="U5" s="773"/>
      <c r="V5" s="779"/>
    </row>
    <row r="6" spans="1:22" ht="15" customHeight="1" thickBot="1">
      <c r="A6" s="780" t="str">
        <f>[2]Obsah!A3</f>
        <v>Informace platné k datu</v>
      </c>
      <c r="B6" s="781"/>
      <c r="C6" s="782"/>
      <c r="D6" s="783" t="s">
        <v>3459</v>
      </c>
      <c r="E6" s="784"/>
      <c r="F6" s="784"/>
      <c r="G6" s="784"/>
      <c r="H6" s="784"/>
      <c r="I6" s="784"/>
      <c r="J6" s="784"/>
      <c r="K6" s="784"/>
      <c r="L6" s="784"/>
      <c r="M6" s="784"/>
      <c r="N6" s="784"/>
      <c r="O6" s="784"/>
      <c r="P6" s="784"/>
      <c r="Q6" s="784"/>
      <c r="R6" s="784"/>
      <c r="S6" s="784"/>
      <c r="T6" s="784"/>
      <c r="U6" s="785"/>
      <c r="V6" s="389"/>
    </row>
    <row r="7" spans="1:22" ht="54.95" customHeight="1">
      <c r="A7" s="768" t="s">
        <v>65</v>
      </c>
      <c r="B7" s="766" t="s">
        <v>54</v>
      </c>
      <c r="C7" s="776" t="s">
        <v>52</v>
      </c>
      <c r="D7" s="766" t="s">
        <v>51</v>
      </c>
      <c r="E7" s="766" t="s">
        <v>64</v>
      </c>
      <c r="F7" s="766" t="s">
        <v>63</v>
      </c>
      <c r="G7" s="766" t="s">
        <v>3070</v>
      </c>
      <c r="H7" s="766" t="s">
        <v>75</v>
      </c>
      <c r="I7" s="766" t="s">
        <v>973</v>
      </c>
      <c r="J7" s="766" t="s">
        <v>974</v>
      </c>
      <c r="K7" s="766" t="s">
        <v>975</v>
      </c>
      <c r="L7" s="766" t="s">
        <v>976</v>
      </c>
      <c r="M7" s="766" t="s">
        <v>72</v>
      </c>
      <c r="N7" s="788" t="s">
        <v>3124</v>
      </c>
      <c r="O7" s="789"/>
      <c r="P7" s="788" t="s">
        <v>3125</v>
      </c>
      <c r="Q7" s="792"/>
      <c r="R7" s="766" t="s">
        <v>977</v>
      </c>
      <c r="S7" s="766" t="s">
        <v>3148</v>
      </c>
      <c r="T7" s="766" t="s">
        <v>978</v>
      </c>
      <c r="U7" s="766" t="s">
        <v>979</v>
      </c>
      <c r="V7" s="731" t="s">
        <v>74</v>
      </c>
    </row>
    <row r="8" spans="1:22" ht="70.5" customHeight="1">
      <c r="A8" s="769"/>
      <c r="B8" s="767"/>
      <c r="C8" s="777"/>
      <c r="D8" s="767"/>
      <c r="E8" s="767"/>
      <c r="F8" s="767"/>
      <c r="G8" s="767"/>
      <c r="H8" s="767"/>
      <c r="I8" s="767"/>
      <c r="J8" s="767"/>
      <c r="K8" s="767"/>
      <c r="L8" s="767"/>
      <c r="M8" s="767"/>
      <c r="N8" s="426" t="s">
        <v>3126</v>
      </c>
      <c r="O8" s="426" t="s">
        <v>3127</v>
      </c>
      <c r="P8" s="426" t="s">
        <v>3128</v>
      </c>
      <c r="Q8" s="426" t="s">
        <v>3129</v>
      </c>
      <c r="R8" s="767"/>
      <c r="S8" s="767"/>
      <c r="T8" s="767"/>
      <c r="U8" s="767"/>
      <c r="V8" s="732"/>
    </row>
    <row r="9" spans="1:22" s="581" customFormat="1" ht="33" customHeight="1">
      <c r="A9" s="576">
        <v>1</v>
      </c>
      <c r="B9" s="577" t="s">
        <v>3434</v>
      </c>
      <c r="C9" s="461" t="s">
        <v>3180</v>
      </c>
      <c r="D9" s="462" t="s">
        <v>3436</v>
      </c>
      <c r="E9" s="578" t="s">
        <v>3437</v>
      </c>
      <c r="F9" s="462" t="s">
        <v>3435</v>
      </c>
      <c r="G9" s="579" t="s">
        <v>3201</v>
      </c>
      <c r="H9" s="579" t="s">
        <v>3201</v>
      </c>
      <c r="I9" s="580">
        <v>100</v>
      </c>
      <c r="J9" s="579" t="s">
        <v>3201</v>
      </c>
      <c r="K9" s="580" t="s">
        <v>3445</v>
      </c>
      <c r="L9" s="579" t="s">
        <v>3201</v>
      </c>
      <c r="M9" s="579" t="s">
        <v>3201</v>
      </c>
      <c r="N9" s="8">
        <v>0</v>
      </c>
      <c r="O9" s="8">
        <v>0</v>
      </c>
      <c r="P9" s="8">
        <v>0</v>
      </c>
      <c r="Q9" s="8">
        <v>0</v>
      </c>
      <c r="R9" s="580">
        <v>0</v>
      </c>
      <c r="S9" s="580">
        <v>0</v>
      </c>
      <c r="T9" s="580">
        <v>0</v>
      </c>
      <c r="U9" s="580">
        <v>0</v>
      </c>
      <c r="V9" s="732"/>
    </row>
    <row r="10" spans="1:22" s="581" customFormat="1" ht="33" customHeight="1">
      <c r="A10" s="576">
        <v>2</v>
      </c>
      <c r="B10" s="580" t="s">
        <v>3438</v>
      </c>
      <c r="C10" s="580" t="s">
        <v>3180</v>
      </c>
      <c r="D10" s="462" t="s">
        <v>3440</v>
      </c>
      <c r="E10" s="578" t="s">
        <v>3437</v>
      </c>
      <c r="F10" s="579" t="s">
        <v>3439</v>
      </c>
      <c r="G10" s="579" t="s">
        <v>3201</v>
      </c>
      <c r="H10" s="579" t="s">
        <v>3201</v>
      </c>
      <c r="I10" s="579" t="s">
        <v>3201</v>
      </c>
      <c r="J10" s="580" t="s">
        <v>3445</v>
      </c>
      <c r="K10" s="579" t="s">
        <v>3201</v>
      </c>
      <c r="L10" s="580">
        <v>100</v>
      </c>
      <c r="M10" s="579" t="s">
        <v>3201</v>
      </c>
      <c r="N10" s="8">
        <v>0</v>
      </c>
      <c r="O10" s="8">
        <v>0</v>
      </c>
      <c r="P10" s="8">
        <v>0</v>
      </c>
      <c r="Q10" s="8">
        <v>0</v>
      </c>
      <c r="R10" s="580">
        <v>0</v>
      </c>
      <c r="S10" s="580">
        <v>0</v>
      </c>
      <c r="T10" s="580">
        <v>0</v>
      </c>
      <c r="U10" s="580">
        <v>0</v>
      </c>
      <c r="V10" s="732"/>
    </row>
    <row r="11" spans="1:22" s="581" customFormat="1" ht="33" customHeight="1">
      <c r="A11" s="576">
        <v>3</v>
      </c>
      <c r="B11" s="579" t="s">
        <v>3441</v>
      </c>
      <c r="C11" s="580" t="s">
        <v>3180</v>
      </c>
      <c r="D11" s="579" t="s">
        <v>3443</v>
      </c>
      <c r="E11" s="578" t="s">
        <v>3437</v>
      </c>
      <c r="F11" s="579" t="s">
        <v>3442</v>
      </c>
      <c r="G11" s="579" t="s">
        <v>3201</v>
      </c>
      <c r="H11" s="579" t="s">
        <v>3201</v>
      </c>
      <c r="I11" s="579" t="s">
        <v>3201</v>
      </c>
      <c r="J11" s="580" t="s">
        <v>3444</v>
      </c>
      <c r="K11" s="579" t="s">
        <v>3201</v>
      </c>
      <c r="L11" s="579" t="s">
        <v>3201</v>
      </c>
      <c r="M11" s="579" t="s">
        <v>3201</v>
      </c>
      <c r="N11" s="8">
        <v>0</v>
      </c>
      <c r="O11" s="8">
        <v>0</v>
      </c>
      <c r="P11" s="8">
        <v>0</v>
      </c>
      <c r="Q11" s="8">
        <v>0</v>
      </c>
      <c r="R11" s="580">
        <v>0</v>
      </c>
      <c r="S11" s="580">
        <v>0</v>
      </c>
      <c r="T11" s="580">
        <v>0</v>
      </c>
      <c r="U11" s="580">
        <v>0</v>
      </c>
      <c r="V11" s="732"/>
    </row>
    <row r="12" spans="1:22" ht="15.75" thickBot="1">
      <c r="A12" s="420"/>
      <c r="B12" s="10"/>
      <c r="C12" s="10"/>
      <c r="D12" s="10"/>
      <c r="E12" s="10"/>
      <c r="F12" s="10"/>
      <c r="G12" s="10"/>
      <c r="H12" s="10"/>
      <c r="I12" s="10"/>
      <c r="J12" s="10"/>
      <c r="K12" s="10"/>
      <c r="L12" s="10"/>
      <c r="M12" s="10"/>
      <c r="N12" s="10"/>
      <c r="O12" s="10"/>
      <c r="P12" s="10"/>
      <c r="Q12" s="10"/>
      <c r="R12" s="10"/>
      <c r="S12" s="10"/>
      <c r="T12" s="10"/>
      <c r="U12" s="10"/>
      <c r="V12" s="770"/>
    </row>
    <row r="13" spans="1:22" outlineLevel="1">
      <c r="A13" s="421"/>
      <c r="B13" s="10"/>
      <c r="C13" s="10"/>
      <c r="D13" s="10"/>
      <c r="E13" s="10"/>
      <c r="F13" s="10"/>
      <c r="G13" s="10"/>
      <c r="H13" s="10"/>
      <c r="I13" s="10"/>
      <c r="J13" s="10"/>
      <c r="K13" s="10"/>
      <c r="L13" s="10"/>
      <c r="M13" s="10"/>
      <c r="N13" s="10"/>
      <c r="O13" s="10"/>
      <c r="P13" s="10"/>
      <c r="Q13" s="10"/>
      <c r="R13" s="10"/>
      <c r="S13" s="10"/>
      <c r="T13" s="10"/>
      <c r="U13" s="10"/>
      <c r="V13" s="790" t="s">
        <v>74</v>
      </c>
    </row>
    <row r="14" spans="1:22" outlineLevel="1">
      <c r="A14" s="42"/>
      <c r="B14" s="42"/>
      <c r="C14" s="42"/>
      <c r="D14" s="42"/>
      <c r="E14" s="42"/>
      <c r="F14" s="42"/>
      <c r="G14" s="42"/>
      <c r="H14" s="42"/>
      <c r="I14" s="42"/>
      <c r="J14" s="42"/>
      <c r="K14" s="42"/>
      <c r="L14" s="42"/>
      <c r="M14" s="42"/>
      <c r="N14" s="42"/>
      <c r="O14" s="42"/>
      <c r="P14" s="42"/>
      <c r="Q14" s="42"/>
      <c r="R14" s="42"/>
      <c r="S14" s="42"/>
      <c r="T14" s="42"/>
      <c r="U14" s="42"/>
      <c r="V14" s="791"/>
    </row>
    <row r="15" spans="1:22" outlineLevel="1">
      <c r="A15" s="42"/>
      <c r="B15" s="42"/>
      <c r="C15" s="42"/>
      <c r="D15" s="42"/>
      <c r="E15" s="42"/>
      <c r="F15" s="42"/>
      <c r="G15" s="42"/>
      <c r="H15" s="42"/>
      <c r="I15" s="42"/>
      <c r="J15" s="42"/>
      <c r="K15" s="42"/>
      <c r="L15" s="42"/>
      <c r="M15" s="42"/>
      <c r="N15" s="42"/>
      <c r="O15" s="42"/>
      <c r="P15" s="42"/>
      <c r="Q15" s="42"/>
      <c r="R15" s="42"/>
      <c r="S15" s="42"/>
      <c r="T15" s="42"/>
      <c r="U15" s="42"/>
      <c r="V15" s="791"/>
    </row>
    <row r="16" spans="1:22" outlineLevel="1">
      <c r="A16" s="42"/>
      <c r="B16" s="42"/>
      <c r="C16" s="42"/>
      <c r="D16" s="42"/>
      <c r="E16" s="42"/>
      <c r="F16" s="42"/>
      <c r="G16" s="42"/>
      <c r="H16" s="42"/>
      <c r="I16" s="42"/>
      <c r="J16" s="42"/>
      <c r="K16" s="42"/>
      <c r="L16" s="42"/>
      <c r="M16" s="42"/>
      <c r="N16" s="42"/>
      <c r="O16" s="42"/>
      <c r="P16" s="42"/>
      <c r="Q16" s="42"/>
      <c r="R16" s="42"/>
      <c r="S16" s="42"/>
      <c r="T16" s="42"/>
      <c r="U16" s="42"/>
      <c r="V16" s="791"/>
    </row>
    <row r="17" spans="1:22" outlineLevel="1">
      <c r="A17" s="421"/>
      <c r="B17" s="42"/>
      <c r="C17" s="42"/>
      <c r="D17" s="42"/>
      <c r="E17" s="42"/>
      <c r="F17" s="42"/>
      <c r="G17" s="42"/>
      <c r="H17" s="42"/>
      <c r="I17" s="42"/>
      <c r="J17" s="42"/>
      <c r="K17" s="42"/>
      <c r="L17" s="42"/>
      <c r="M17" s="42"/>
      <c r="N17" s="42"/>
      <c r="O17" s="42"/>
      <c r="P17" s="42"/>
      <c r="Q17" s="42"/>
      <c r="R17" s="42"/>
      <c r="S17" s="42"/>
      <c r="T17" s="42"/>
      <c r="U17" s="42"/>
      <c r="V17" s="791"/>
    </row>
    <row r="18" spans="1:22" outlineLevel="1">
      <c r="A18" s="421"/>
      <c r="B18" s="42"/>
      <c r="C18" s="42"/>
      <c r="D18" s="42"/>
      <c r="E18" s="42"/>
      <c r="F18" s="42"/>
      <c r="G18" s="42"/>
      <c r="H18" s="42"/>
      <c r="I18" s="42"/>
      <c r="J18" s="42"/>
      <c r="K18" s="42"/>
      <c r="L18" s="42"/>
      <c r="M18" s="42"/>
      <c r="N18" s="42"/>
      <c r="O18" s="42"/>
      <c r="P18" s="42"/>
      <c r="Q18" s="42"/>
      <c r="R18" s="42"/>
      <c r="S18" s="42"/>
      <c r="T18" s="42"/>
      <c r="U18" s="42"/>
      <c r="V18" s="791"/>
    </row>
    <row r="19" spans="1:22" outlineLevel="1">
      <c r="A19" s="421"/>
      <c r="B19" s="42"/>
      <c r="C19" s="42"/>
      <c r="D19" s="42"/>
      <c r="E19" s="42"/>
      <c r="F19" s="42"/>
      <c r="G19" s="42"/>
      <c r="H19" s="42"/>
      <c r="I19" s="42"/>
      <c r="J19" s="42"/>
      <c r="K19" s="42"/>
      <c r="L19" s="42"/>
      <c r="M19" s="42"/>
      <c r="N19" s="42"/>
      <c r="O19" s="42"/>
      <c r="P19" s="42"/>
      <c r="Q19" s="42"/>
      <c r="R19" s="42"/>
      <c r="S19" s="42"/>
      <c r="T19" s="42"/>
      <c r="U19" s="42"/>
      <c r="V19" s="791"/>
    </row>
    <row r="20" spans="1:22" outlineLevel="1">
      <c r="A20" s="421"/>
      <c r="B20" s="42"/>
      <c r="C20" s="42"/>
      <c r="D20" s="42"/>
      <c r="E20" s="42"/>
      <c r="F20" s="42"/>
      <c r="G20" s="42"/>
      <c r="H20" s="42"/>
      <c r="I20" s="42"/>
      <c r="J20" s="42"/>
      <c r="K20" s="42"/>
      <c r="L20" s="42"/>
      <c r="M20" s="42"/>
      <c r="N20" s="42"/>
      <c r="O20" s="42"/>
      <c r="P20" s="42"/>
      <c r="Q20" s="42"/>
      <c r="R20" s="42"/>
      <c r="S20" s="42"/>
      <c r="T20" s="42"/>
      <c r="U20" s="42"/>
      <c r="V20" s="791"/>
    </row>
    <row r="21" spans="1:22" outlineLevel="1">
      <c r="A21" s="421"/>
      <c r="B21" s="42"/>
      <c r="C21" s="42"/>
      <c r="D21" s="42"/>
      <c r="E21" s="42"/>
      <c r="F21" s="42"/>
      <c r="G21" s="42"/>
      <c r="H21" s="42"/>
      <c r="I21" s="42"/>
      <c r="J21" s="42"/>
      <c r="K21" s="42"/>
      <c r="L21" s="42"/>
      <c r="M21" s="42"/>
      <c r="N21" s="42"/>
      <c r="O21" s="42"/>
      <c r="P21" s="42"/>
      <c r="Q21" s="42"/>
      <c r="R21" s="42"/>
      <c r="S21" s="42"/>
      <c r="T21" s="42"/>
      <c r="U21" s="42"/>
      <c r="V21" s="791"/>
    </row>
    <row r="22" spans="1:22" outlineLevel="1">
      <c r="A22" s="421"/>
      <c r="B22" s="42"/>
      <c r="C22" s="42"/>
      <c r="D22" s="42"/>
      <c r="E22" s="42"/>
      <c r="F22" s="42"/>
      <c r="G22" s="42"/>
      <c r="H22" s="42"/>
      <c r="I22" s="42"/>
      <c r="J22" s="42"/>
      <c r="K22" s="42"/>
      <c r="L22" s="42"/>
      <c r="M22" s="42"/>
      <c r="N22" s="42"/>
      <c r="O22" s="42"/>
      <c r="P22" s="42"/>
      <c r="Q22" s="42"/>
      <c r="R22" s="42"/>
      <c r="S22" s="42"/>
      <c r="T22" s="42"/>
      <c r="U22" s="42"/>
      <c r="V22" s="791"/>
    </row>
    <row r="23" spans="1:22" outlineLevel="1">
      <c r="A23" s="421"/>
      <c r="B23" s="42"/>
      <c r="C23" s="42"/>
      <c r="D23" s="42"/>
      <c r="E23" s="42"/>
      <c r="F23" s="42"/>
      <c r="G23" s="42"/>
      <c r="H23" s="42"/>
      <c r="I23" s="42"/>
      <c r="J23" s="42"/>
      <c r="K23" s="42"/>
      <c r="L23" s="42"/>
      <c r="M23" s="42"/>
      <c r="N23" s="42"/>
      <c r="O23" s="42"/>
      <c r="P23" s="42"/>
      <c r="Q23" s="42"/>
      <c r="R23" s="42"/>
      <c r="S23" s="42"/>
      <c r="T23" s="42"/>
      <c r="U23" s="42"/>
      <c r="V23" s="791"/>
    </row>
    <row r="24" spans="1:22" outlineLevel="1">
      <c r="A24" s="421"/>
      <c r="B24" s="42"/>
      <c r="C24" s="42"/>
      <c r="D24" s="42"/>
      <c r="E24" s="42"/>
      <c r="F24" s="42"/>
      <c r="G24" s="42"/>
      <c r="H24" s="42"/>
      <c r="I24" s="42"/>
      <c r="J24" s="42"/>
      <c r="K24" s="42"/>
      <c r="L24" s="42"/>
      <c r="M24" s="42"/>
      <c r="N24" s="42"/>
      <c r="O24" s="42"/>
      <c r="P24" s="42"/>
      <c r="Q24" s="42"/>
      <c r="R24" s="42"/>
      <c r="S24" s="42"/>
      <c r="T24" s="42"/>
      <c r="U24" s="42"/>
      <c r="V24" s="791"/>
    </row>
    <row r="25" spans="1:22" outlineLevel="1">
      <c r="A25" s="42"/>
      <c r="B25" s="42"/>
      <c r="C25" s="42"/>
      <c r="D25" s="42"/>
      <c r="E25" s="42"/>
      <c r="F25" s="42"/>
      <c r="G25" s="42"/>
      <c r="H25" s="42"/>
      <c r="I25" s="42"/>
      <c r="J25" s="42"/>
      <c r="K25" s="42"/>
      <c r="L25" s="42"/>
      <c r="M25" s="42"/>
      <c r="N25" s="42"/>
      <c r="O25" s="42"/>
      <c r="P25" s="42"/>
      <c r="Q25" s="42"/>
      <c r="R25" s="42"/>
      <c r="S25" s="42"/>
      <c r="T25" s="42"/>
      <c r="U25" s="42"/>
      <c r="V25" s="791"/>
    </row>
    <row r="26" spans="1:22" outlineLevel="1">
      <c r="A26" s="42"/>
      <c r="B26" s="42"/>
      <c r="C26" s="42"/>
      <c r="D26" s="42"/>
      <c r="E26" s="42"/>
      <c r="F26" s="42"/>
      <c r="G26" s="42"/>
      <c r="H26" s="42"/>
      <c r="I26" s="42"/>
      <c r="J26" s="42"/>
      <c r="K26" s="42"/>
      <c r="L26" s="42"/>
      <c r="M26" s="42"/>
      <c r="N26" s="42"/>
      <c r="O26" s="42"/>
      <c r="P26" s="42"/>
      <c r="Q26" s="42"/>
      <c r="R26" s="42"/>
      <c r="S26" s="42"/>
      <c r="T26" s="42"/>
      <c r="U26" s="42"/>
      <c r="V26" s="791"/>
    </row>
    <row r="27" spans="1:22" outlineLevel="1">
      <c r="A27" s="42"/>
      <c r="B27" s="42"/>
      <c r="C27" s="42"/>
      <c r="D27" s="42"/>
      <c r="E27" s="42"/>
      <c r="F27" s="42"/>
      <c r="G27" s="42"/>
      <c r="H27" s="42"/>
      <c r="I27" s="42"/>
      <c r="J27" s="42"/>
      <c r="K27" s="42"/>
      <c r="L27" s="42"/>
      <c r="M27" s="42"/>
      <c r="N27" s="42"/>
      <c r="O27" s="42"/>
      <c r="P27" s="42"/>
      <c r="Q27" s="42"/>
      <c r="R27" s="42"/>
      <c r="S27" s="42"/>
      <c r="T27" s="42"/>
      <c r="U27" s="42"/>
      <c r="V27" s="791"/>
    </row>
    <row r="28" spans="1:22" outlineLevel="1">
      <c r="A28" s="42"/>
      <c r="B28" s="42"/>
      <c r="C28" s="42"/>
      <c r="D28" s="42"/>
      <c r="E28" s="42"/>
      <c r="F28" s="42"/>
      <c r="G28" s="42"/>
      <c r="H28" s="42"/>
      <c r="I28" s="42"/>
      <c r="J28" s="42"/>
      <c r="K28" s="42"/>
      <c r="L28" s="42"/>
      <c r="M28" s="42"/>
      <c r="N28" s="42"/>
      <c r="O28" s="42"/>
      <c r="P28" s="42"/>
      <c r="Q28" s="42"/>
      <c r="R28" s="42"/>
      <c r="S28" s="42"/>
      <c r="T28" s="42"/>
      <c r="U28" s="42"/>
      <c r="V28" s="791"/>
    </row>
    <row r="29" spans="1:22" outlineLevel="1">
      <c r="A29" s="43"/>
      <c r="B29" s="42"/>
      <c r="C29" s="42"/>
      <c r="D29" s="42"/>
      <c r="E29" s="42"/>
      <c r="F29" s="42"/>
      <c r="G29" s="42"/>
      <c r="H29" s="42"/>
      <c r="I29" s="42"/>
      <c r="J29" s="42"/>
      <c r="K29" s="42"/>
      <c r="L29" s="42"/>
      <c r="M29" s="42"/>
      <c r="N29" s="42"/>
      <c r="O29" s="42"/>
      <c r="P29" s="42"/>
      <c r="Q29" s="42"/>
      <c r="R29" s="42"/>
      <c r="S29" s="42"/>
      <c r="T29" s="42"/>
      <c r="U29" s="42"/>
      <c r="V29" s="791"/>
    </row>
    <row r="30" spans="1:22" outlineLevel="1">
      <c r="A30" s="421"/>
      <c r="B30" s="42"/>
      <c r="C30" s="42"/>
      <c r="D30" s="42"/>
      <c r="E30" s="42"/>
      <c r="F30" s="42"/>
      <c r="G30" s="42"/>
      <c r="H30" s="42"/>
      <c r="I30" s="42"/>
      <c r="J30" s="42"/>
      <c r="K30" s="42"/>
      <c r="L30" s="42"/>
      <c r="M30" s="42"/>
      <c r="N30" s="42"/>
      <c r="O30" s="42"/>
      <c r="P30" s="42"/>
      <c r="Q30" s="42"/>
      <c r="R30" s="42"/>
      <c r="S30" s="42"/>
      <c r="T30" s="42"/>
      <c r="U30" s="42"/>
      <c r="V30" s="791"/>
    </row>
    <row r="31" spans="1:22" outlineLevel="1">
      <c r="A31" s="421"/>
      <c r="B31" s="42"/>
      <c r="C31" s="42"/>
      <c r="D31" s="42"/>
      <c r="E31" s="42"/>
      <c r="F31" s="42"/>
      <c r="G31" s="42"/>
      <c r="H31" s="42"/>
      <c r="I31" s="42"/>
      <c r="J31" s="42"/>
      <c r="K31" s="42"/>
      <c r="L31" s="42"/>
      <c r="M31" s="42"/>
      <c r="N31" s="42"/>
      <c r="O31" s="42"/>
      <c r="P31" s="42"/>
      <c r="Q31" s="42"/>
      <c r="R31" s="42"/>
      <c r="S31" s="42"/>
      <c r="T31" s="42"/>
      <c r="U31" s="42"/>
      <c r="V31" s="791"/>
    </row>
    <row r="32" spans="1:22" outlineLevel="1">
      <c r="A32" s="421"/>
      <c r="B32" s="42"/>
      <c r="C32" s="42"/>
      <c r="D32" s="42"/>
      <c r="E32" s="42"/>
      <c r="F32" s="42"/>
      <c r="G32" s="42"/>
      <c r="H32" s="42"/>
      <c r="I32" s="42"/>
      <c r="J32" s="42"/>
      <c r="K32" s="42"/>
      <c r="L32" s="42"/>
      <c r="M32" s="42"/>
      <c r="N32" s="42"/>
      <c r="O32" s="42"/>
      <c r="P32" s="42"/>
      <c r="Q32" s="42"/>
      <c r="R32" s="42"/>
      <c r="S32" s="42"/>
      <c r="T32" s="42"/>
      <c r="U32" s="42"/>
      <c r="V32" s="791"/>
    </row>
    <row r="33" spans="1:22" outlineLevel="1">
      <c r="A33" s="421"/>
      <c r="B33" s="42"/>
      <c r="C33" s="42"/>
      <c r="D33" s="42"/>
      <c r="E33" s="42"/>
      <c r="F33" s="42"/>
      <c r="G33" s="42"/>
      <c r="H33" s="42"/>
      <c r="I33" s="42"/>
      <c r="J33" s="42"/>
      <c r="K33" s="42"/>
      <c r="L33" s="42"/>
      <c r="M33" s="42"/>
      <c r="N33" s="42"/>
      <c r="O33" s="42"/>
      <c r="P33" s="42"/>
      <c r="Q33" s="42"/>
      <c r="R33" s="42"/>
      <c r="S33" s="42"/>
      <c r="T33" s="42"/>
      <c r="U33" s="42"/>
      <c r="V33" s="791"/>
    </row>
    <row r="34" spans="1:22" outlineLevel="1">
      <c r="A34" s="42"/>
      <c r="B34" s="42"/>
      <c r="C34" s="42"/>
      <c r="D34" s="42"/>
      <c r="E34" s="42"/>
      <c r="F34" s="42"/>
      <c r="G34" s="42"/>
      <c r="H34" s="42"/>
      <c r="I34" s="42"/>
      <c r="J34" s="42"/>
      <c r="K34" s="42"/>
      <c r="L34" s="42"/>
      <c r="M34" s="42"/>
      <c r="N34" s="42"/>
      <c r="O34" s="42"/>
      <c r="P34" s="42"/>
      <c r="Q34" s="42"/>
      <c r="R34" s="42"/>
      <c r="S34" s="42"/>
      <c r="T34" s="42"/>
      <c r="U34" s="42"/>
      <c r="V34" s="791"/>
    </row>
    <row r="35" spans="1:22" outlineLevel="1">
      <c r="A35" s="42"/>
      <c r="B35" s="42"/>
      <c r="C35" s="42"/>
      <c r="D35" s="42"/>
      <c r="E35" s="42"/>
      <c r="F35" s="42"/>
      <c r="G35" s="42"/>
      <c r="H35" s="42"/>
      <c r="I35" s="42"/>
      <c r="J35" s="42"/>
      <c r="K35" s="42"/>
      <c r="L35" s="42"/>
      <c r="M35" s="42"/>
      <c r="N35" s="42"/>
      <c r="O35" s="42"/>
      <c r="P35" s="42"/>
      <c r="Q35" s="42"/>
      <c r="R35" s="42"/>
      <c r="S35" s="42"/>
      <c r="T35" s="42"/>
      <c r="U35" s="42"/>
      <c r="V35" s="791"/>
    </row>
    <row r="36" spans="1:22" outlineLevel="1">
      <c r="A36" s="42"/>
      <c r="B36" s="42"/>
      <c r="C36" s="42"/>
      <c r="D36" s="42"/>
      <c r="E36" s="42"/>
      <c r="F36" s="42"/>
      <c r="G36" s="42"/>
      <c r="H36" s="42"/>
      <c r="I36" s="42"/>
      <c r="J36" s="42"/>
      <c r="K36" s="42"/>
      <c r="L36" s="42"/>
      <c r="M36" s="42"/>
      <c r="N36" s="42"/>
      <c r="O36" s="42"/>
      <c r="P36" s="42"/>
      <c r="Q36" s="42"/>
      <c r="R36" s="42"/>
      <c r="S36" s="42"/>
      <c r="T36" s="42"/>
      <c r="U36" s="42"/>
      <c r="V36" s="791"/>
    </row>
    <row r="37" spans="1:22" outlineLevel="1">
      <c r="A37" s="42"/>
      <c r="B37" s="42"/>
      <c r="C37" s="42"/>
      <c r="D37" s="42"/>
      <c r="E37" s="42"/>
      <c r="F37" s="42"/>
      <c r="G37" s="42"/>
      <c r="H37" s="42"/>
      <c r="I37" s="42"/>
      <c r="J37" s="42"/>
      <c r="K37" s="42"/>
      <c r="L37" s="42"/>
      <c r="M37" s="42"/>
      <c r="N37" s="42"/>
      <c r="O37" s="42"/>
      <c r="P37" s="42"/>
      <c r="Q37" s="42"/>
      <c r="R37" s="42"/>
      <c r="S37" s="42"/>
      <c r="T37" s="42"/>
      <c r="U37" s="42"/>
      <c r="V37" s="791"/>
    </row>
    <row r="38" spans="1:22" outlineLevel="1">
      <c r="A38" s="421"/>
      <c r="B38" s="42"/>
      <c r="C38" s="42"/>
      <c r="D38" s="42"/>
      <c r="E38" s="42"/>
      <c r="F38" s="42"/>
      <c r="G38" s="42"/>
      <c r="H38" s="42"/>
      <c r="I38" s="42"/>
      <c r="J38" s="42"/>
      <c r="K38" s="42"/>
      <c r="L38" s="42"/>
      <c r="M38" s="42"/>
      <c r="N38" s="42"/>
      <c r="O38" s="42"/>
      <c r="P38" s="42"/>
      <c r="Q38" s="42"/>
      <c r="R38" s="42"/>
      <c r="S38" s="42"/>
      <c r="T38" s="42"/>
      <c r="U38" s="42"/>
      <c r="V38" s="791"/>
    </row>
    <row r="39" spans="1:22" outlineLevel="1">
      <c r="A39" s="42"/>
      <c r="B39" s="42"/>
      <c r="C39" s="42"/>
      <c r="D39" s="42"/>
      <c r="E39" s="42"/>
      <c r="F39" s="42"/>
      <c r="G39" s="42"/>
      <c r="H39" s="42"/>
      <c r="I39" s="42"/>
      <c r="J39" s="42"/>
      <c r="K39" s="42"/>
      <c r="L39" s="42"/>
      <c r="M39" s="42"/>
      <c r="N39" s="42"/>
      <c r="O39" s="42"/>
      <c r="P39" s="42"/>
      <c r="Q39" s="42"/>
      <c r="R39" s="42"/>
      <c r="S39" s="42"/>
      <c r="T39" s="42"/>
      <c r="U39" s="42"/>
      <c r="V39" s="791"/>
    </row>
    <row r="40" spans="1:22" outlineLevel="1">
      <c r="A40" s="42"/>
      <c r="B40" s="42"/>
      <c r="C40" s="42"/>
      <c r="D40" s="42"/>
      <c r="E40" s="42"/>
      <c r="F40" s="42"/>
      <c r="G40" s="42"/>
      <c r="H40" s="42"/>
      <c r="I40" s="42"/>
      <c r="J40" s="42"/>
      <c r="K40" s="42"/>
      <c r="L40" s="42"/>
      <c r="M40" s="42"/>
      <c r="N40" s="42"/>
      <c r="O40" s="42"/>
      <c r="P40" s="42"/>
      <c r="Q40" s="42"/>
      <c r="R40" s="42"/>
      <c r="S40" s="42"/>
      <c r="T40" s="42"/>
      <c r="U40" s="42"/>
      <c r="V40" s="791"/>
    </row>
    <row r="41" spans="1:22" outlineLevel="1">
      <c r="A41" s="42"/>
      <c r="B41" s="42"/>
      <c r="C41" s="42"/>
      <c r="D41" s="42"/>
      <c r="E41" s="42"/>
      <c r="F41" s="42"/>
      <c r="G41" s="42"/>
      <c r="H41" s="42"/>
      <c r="I41" s="42"/>
      <c r="J41" s="42"/>
      <c r="K41" s="42"/>
      <c r="L41" s="42"/>
      <c r="M41" s="42"/>
      <c r="N41" s="42"/>
      <c r="O41" s="42"/>
      <c r="P41" s="42"/>
      <c r="Q41" s="42"/>
      <c r="R41" s="42"/>
      <c r="S41" s="42"/>
      <c r="T41" s="42"/>
      <c r="U41" s="42"/>
      <c r="V41" s="791"/>
    </row>
    <row r="42" spans="1:22" ht="15.75" outlineLevel="1" thickBot="1">
      <c r="A42" s="421"/>
      <c r="B42" s="42"/>
      <c r="C42" s="42"/>
      <c r="D42" s="42"/>
      <c r="E42" s="42"/>
      <c r="F42" s="42"/>
      <c r="G42" s="42"/>
      <c r="H42" s="42"/>
      <c r="I42" s="42"/>
      <c r="J42" s="42"/>
      <c r="K42" s="42"/>
      <c r="L42" s="42"/>
      <c r="M42" s="42"/>
      <c r="N42" s="42"/>
      <c r="O42" s="42"/>
      <c r="P42" s="42"/>
      <c r="Q42" s="42"/>
      <c r="R42" s="42"/>
      <c r="S42" s="42"/>
      <c r="T42" s="42"/>
      <c r="U42" s="42"/>
      <c r="V42" s="791"/>
    </row>
    <row r="43" spans="1:22" ht="16.5" customHeight="1">
      <c r="A43" s="762" t="s">
        <v>73</v>
      </c>
      <c r="B43" s="771"/>
      <c r="C43" s="771"/>
      <c r="D43" s="771"/>
      <c r="E43" s="771"/>
      <c r="F43" s="771"/>
      <c r="G43" s="771"/>
      <c r="H43" s="771"/>
      <c r="I43" s="771"/>
      <c r="J43" s="771"/>
      <c r="K43" s="771"/>
      <c r="L43" s="771"/>
      <c r="M43" s="771"/>
      <c r="N43" s="771"/>
      <c r="O43" s="771"/>
      <c r="P43" s="771"/>
      <c r="Q43" s="771"/>
      <c r="R43" s="771"/>
      <c r="S43" s="771"/>
      <c r="T43" s="771"/>
      <c r="U43" s="771"/>
      <c r="V43" s="778" t="s">
        <v>3138</v>
      </c>
    </row>
    <row r="44" spans="1:22" ht="18" customHeight="1" thickBot="1">
      <c r="A44" s="772"/>
      <c r="B44" s="773"/>
      <c r="C44" s="773"/>
      <c r="D44" s="773"/>
      <c r="E44" s="773"/>
      <c r="F44" s="773"/>
      <c r="G44" s="773"/>
      <c r="H44" s="773"/>
      <c r="I44" s="773"/>
      <c r="J44" s="773"/>
      <c r="K44" s="773"/>
      <c r="L44" s="773"/>
      <c r="M44" s="773"/>
      <c r="N44" s="773"/>
      <c r="O44" s="773"/>
      <c r="P44" s="773"/>
      <c r="Q44" s="773"/>
      <c r="R44" s="773"/>
      <c r="S44" s="773"/>
      <c r="T44" s="773"/>
      <c r="U44" s="773"/>
      <c r="V44" s="793"/>
    </row>
    <row r="45" spans="1:22" ht="54.95" customHeight="1">
      <c r="A45" s="768" t="s">
        <v>65</v>
      </c>
      <c r="B45" s="766" t="s">
        <v>54</v>
      </c>
      <c r="C45" s="766" t="s">
        <v>52</v>
      </c>
      <c r="D45" s="766" t="s">
        <v>51</v>
      </c>
      <c r="E45" s="766" t="s">
        <v>64</v>
      </c>
      <c r="F45" s="766" t="s">
        <v>63</v>
      </c>
      <c r="G45" s="766" t="s">
        <v>864</v>
      </c>
      <c r="H45" s="796" t="s">
        <v>3145</v>
      </c>
      <c r="I45" s="794" t="s">
        <v>985</v>
      </c>
      <c r="J45" s="766" t="s">
        <v>984</v>
      </c>
      <c r="K45" s="766" t="s">
        <v>983</v>
      </c>
      <c r="L45" s="766" t="s">
        <v>982</v>
      </c>
      <c r="M45" s="766" t="s">
        <v>72</v>
      </c>
      <c r="N45" s="788" t="s">
        <v>3124</v>
      </c>
      <c r="O45" s="789"/>
      <c r="P45" s="788" t="s">
        <v>3125</v>
      </c>
      <c r="Q45" s="792"/>
      <c r="R45" s="766" t="s">
        <v>980</v>
      </c>
      <c r="S45" s="766" t="s">
        <v>3148</v>
      </c>
      <c r="T45" s="766" t="s">
        <v>981</v>
      </c>
      <c r="U45" s="766" t="s">
        <v>979</v>
      </c>
      <c r="V45" s="731" t="s">
        <v>71</v>
      </c>
    </row>
    <row r="46" spans="1:22" ht="67.5" customHeight="1">
      <c r="A46" s="769"/>
      <c r="B46" s="767"/>
      <c r="C46" s="767"/>
      <c r="D46" s="767"/>
      <c r="E46" s="767"/>
      <c r="F46" s="767"/>
      <c r="G46" s="767"/>
      <c r="H46" s="797"/>
      <c r="I46" s="795"/>
      <c r="J46" s="767"/>
      <c r="K46" s="767"/>
      <c r="L46" s="767"/>
      <c r="M46" s="767"/>
      <c r="N46" s="426" t="s">
        <v>3126</v>
      </c>
      <c r="O46" s="426" t="s">
        <v>3127</v>
      </c>
      <c r="P46" s="426" t="s">
        <v>3128</v>
      </c>
      <c r="Q46" s="426" t="s">
        <v>3129</v>
      </c>
      <c r="R46" s="767"/>
      <c r="S46" s="767"/>
      <c r="T46" s="767"/>
      <c r="U46" s="767"/>
      <c r="V46" s="732"/>
    </row>
    <row r="47" spans="1:22">
      <c r="A47" s="422">
        <v>1</v>
      </c>
      <c r="B47" s="10" t="s">
        <v>3201</v>
      </c>
      <c r="C47" s="10"/>
      <c r="D47" s="10"/>
      <c r="E47" s="10"/>
      <c r="F47" s="10"/>
      <c r="G47" s="10"/>
      <c r="H47" s="300"/>
      <c r="I47" s="300"/>
      <c r="J47" s="10"/>
      <c r="K47" s="10"/>
      <c r="L47" s="10"/>
      <c r="M47" s="10"/>
      <c r="N47" s="10"/>
      <c r="O47" s="10"/>
      <c r="P47" s="10"/>
      <c r="Q47" s="10"/>
      <c r="R47" s="10"/>
      <c r="S47" s="10"/>
      <c r="T47" s="10"/>
      <c r="U47" s="10"/>
      <c r="V47" s="732"/>
    </row>
    <row r="48" spans="1:22">
      <c r="A48" s="422">
        <v>2</v>
      </c>
      <c r="B48" s="10"/>
      <c r="C48" s="10"/>
      <c r="D48" s="10"/>
      <c r="E48" s="10"/>
      <c r="F48" s="10"/>
      <c r="G48" s="10"/>
      <c r="H48" s="300"/>
      <c r="I48" s="300"/>
      <c r="J48" s="10"/>
      <c r="K48" s="10"/>
      <c r="L48" s="10"/>
      <c r="M48" s="10"/>
      <c r="N48" s="10"/>
      <c r="O48" s="10"/>
      <c r="P48" s="10"/>
      <c r="Q48" s="10"/>
      <c r="R48" s="10"/>
      <c r="S48" s="10"/>
      <c r="T48" s="10"/>
      <c r="U48" s="10"/>
      <c r="V48" s="732"/>
    </row>
    <row r="49" spans="1:22">
      <c r="A49" s="40">
        <v>3</v>
      </c>
      <c r="B49" s="10"/>
      <c r="C49" s="10"/>
      <c r="D49" s="10"/>
      <c r="E49" s="10"/>
      <c r="F49" s="10"/>
      <c r="G49" s="10"/>
      <c r="H49" s="300"/>
      <c r="I49" s="300"/>
      <c r="J49" s="10"/>
      <c r="K49" s="10"/>
      <c r="L49" s="10"/>
      <c r="M49" s="10"/>
      <c r="N49" s="10"/>
      <c r="O49" s="10"/>
      <c r="P49" s="10"/>
      <c r="Q49" s="10"/>
      <c r="R49" s="10"/>
      <c r="S49" s="10"/>
      <c r="T49" s="10"/>
      <c r="U49" s="10"/>
      <c r="V49" s="732"/>
    </row>
    <row r="50" spans="1:22" ht="15.75" thickBot="1">
      <c r="A50" s="423" t="s">
        <v>60</v>
      </c>
      <c r="B50" s="424"/>
      <c r="C50" s="424"/>
      <c r="D50" s="424"/>
      <c r="E50" s="424"/>
      <c r="F50" s="424"/>
      <c r="G50" s="424"/>
      <c r="H50" s="169"/>
      <c r="I50" s="169"/>
      <c r="J50" s="424"/>
      <c r="K50" s="424"/>
      <c r="L50" s="424"/>
      <c r="M50" s="424"/>
      <c r="N50" s="424"/>
      <c r="O50" s="424"/>
      <c r="P50" s="424"/>
      <c r="Q50" s="424"/>
      <c r="R50" s="424"/>
      <c r="S50" s="424"/>
      <c r="T50" s="424"/>
      <c r="U50" s="424"/>
      <c r="V50" s="770"/>
    </row>
    <row r="51" spans="1:22" outlineLevel="1">
      <c r="A51" s="425" t="s">
        <v>60</v>
      </c>
      <c r="B51" s="11"/>
      <c r="C51" s="11"/>
      <c r="D51" s="11"/>
      <c r="E51" s="11"/>
      <c r="F51" s="11"/>
      <c r="G51" s="11"/>
      <c r="H51" s="427"/>
      <c r="I51" s="427"/>
      <c r="J51" s="11"/>
      <c r="K51" s="11"/>
      <c r="L51" s="11"/>
      <c r="M51" s="11"/>
      <c r="N51" s="11"/>
      <c r="O51" s="11"/>
      <c r="P51" s="11"/>
      <c r="Q51" s="11"/>
      <c r="R51" s="11"/>
      <c r="S51" s="11"/>
      <c r="T51" s="11"/>
      <c r="U51" s="11"/>
      <c r="V51" s="786" t="s">
        <v>71</v>
      </c>
    </row>
    <row r="52" spans="1:22" outlineLevel="1">
      <c r="A52" s="422" t="s">
        <v>60</v>
      </c>
      <c r="B52" s="10"/>
      <c r="C52" s="10"/>
      <c r="D52" s="10"/>
      <c r="E52" s="10"/>
      <c r="F52" s="10"/>
      <c r="G52" s="10"/>
      <c r="H52" s="300"/>
      <c r="I52" s="300"/>
      <c r="J52" s="10"/>
      <c r="K52" s="10"/>
      <c r="L52" s="10"/>
      <c r="M52" s="10"/>
      <c r="N52" s="10"/>
      <c r="O52" s="10"/>
      <c r="P52" s="10"/>
      <c r="Q52" s="10"/>
      <c r="R52" s="10"/>
      <c r="S52" s="10"/>
      <c r="T52" s="10"/>
      <c r="U52" s="10"/>
      <c r="V52" s="786"/>
    </row>
    <row r="53" spans="1:22" outlineLevel="1">
      <c r="A53" s="422" t="s">
        <v>60</v>
      </c>
      <c r="B53" s="10"/>
      <c r="C53" s="10"/>
      <c r="D53" s="10"/>
      <c r="E53" s="10"/>
      <c r="F53" s="10"/>
      <c r="G53" s="10"/>
      <c r="H53" s="300"/>
      <c r="I53" s="300"/>
      <c r="J53" s="10"/>
      <c r="K53" s="10"/>
      <c r="L53" s="10"/>
      <c r="M53" s="10"/>
      <c r="N53" s="10"/>
      <c r="O53" s="10"/>
      <c r="P53" s="10"/>
      <c r="Q53" s="10"/>
      <c r="R53" s="10"/>
      <c r="S53" s="10"/>
      <c r="T53" s="10"/>
      <c r="U53" s="10"/>
      <c r="V53" s="786"/>
    </row>
    <row r="54" spans="1:22" outlineLevel="1">
      <c r="A54" s="422" t="s">
        <v>60</v>
      </c>
      <c r="B54" s="10"/>
      <c r="C54" s="10"/>
      <c r="D54" s="10"/>
      <c r="E54" s="10"/>
      <c r="F54" s="10"/>
      <c r="G54" s="10"/>
      <c r="H54" s="300"/>
      <c r="I54" s="300"/>
      <c r="J54" s="10"/>
      <c r="K54" s="10"/>
      <c r="L54" s="10"/>
      <c r="M54" s="10"/>
      <c r="N54" s="10"/>
      <c r="O54" s="10"/>
      <c r="P54" s="10"/>
      <c r="Q54" s="10"/>
      <c r="R54" s="10"/>
      <c r="S54" s="10"/>
      <c r="T54" s="10"/>
      <c r="U54" s="10"/>
      <c r="V54" s="786"/>
    </row>
    <row r="55" spans="1:22" outlineLevel="1">
      <c r="A55" s="422" t="s">
        <v>60</v>
      </c>
      <c r="B55" s="10"/>
      <c r="C55" s="10"/>
      <c r="D55" s="10"/>
      <c r="E55" s="10"/>
      <c r="F55" s="10"/>
      <c r="G55" s="10"/>
      <c r="H55" s="300"/>
      <c r="I55" s="300"/>
      <c r="J55" s="10"/>
      <c r="K55" s="10"/>
      <c r="L55" s="10"/>
      <c r="M55" s="10"/>
      <c r="N55" s="10"/>
      <c r="O55" s="10"/>
      <c r="P55" s="10"/>
      <c r="Q55" s="10"/>
      <c r="R55" s="10"/>
      <c r="S55" s="10"/>
      <c r="T55" s="10"/>
      <c r="U55" s="10"/>
      <c r="V55" s="786"/>
    </row>
    <row r="56" spans="1:22" outlineLevel="1">
      <c r="A56" s="422" t="s">
        <v>60</v>
      </c>
      <c r="B56" s="10"/>
      <c r="C56" s="10"/>
      <c r="D56" s="10"/>
      <c r="E56" s="10"/>
      <c r="F56" s="10"/>
      <c r="G56" s="10"/>
      <c r="H56" s="300"/>
      <c r="I56" s="300"/>
      <c r="J56" s="10"/>
      <c r="K56" s="10"/>
      <c r="L56" s="10"/>
      <c r="M56" s="10"/>
      <c r="N56" s="10"/>
      <c r="O56" s="10"/>
      <c r="P56" s="10"/>
      <c r="Q56" s="10"/>
      <c r="R56" s="10"/>
      <c r="S56" s="10"/>
      <c r="T56" s="10"/>
      <c r="U56" s="10"/>
      <c r="V56" s="786"/>
    </row>
    <row r="57" spans="1:22" outlineLevel="1">
      <c r="A57" s="422" t="s">
        <v>60</v>
      </c>
      <c r="B57" s="10"/>
      <c r="C57" s="10"/>
      <c r="D57" s="10"/>
      <c r="E57" s="10"/>
      <c r="F57" s="10"/>
      <c r="G57" s="10"/>
      <c r="H57" s="300"/>
      <c r="I57" s="300"/>
      <c r="J57" s="10"/>
      <c r="K57" s="10"/>
      <c r="L57" s="10"/>
      <c r="M57" s="10"/>
      <c r="N57" s="10"/>
      <c r="O57" s="10"/>
      <c r="P57" s="10"/>
      <c r="Q57" s="10"/>
      <c r="R57" s="10"/>
      <c r="S57" s="10"/>
      <c r="T57" s="10"/>
      <c r="U57" s="10"/>
      <c r="V57" s="786"/>
    </row>
    <row r="58" spans="1:22" outlineLevel="1">
      <c r="A58" s="422" t="s">
        <v>60</v>
      </c>
      <c r="B58" s="10"/>
      <c r="C58" s="10"/>
      <c r="D58" s="10"/>
      <c r="E58" s="10"/>
      <c r="F58" s="10"/>
      <c r="G58" s="10"/>
      <c r="H58" s="300"/>
      <c r="I58" s="300"/>
      <c r="J58" s="10"/>
      <c r="K58" s="10"/>
      <c r="L58" s="10"/>
      <c r="M58" s="10"/>
      <c r="N58" s="10"/>
      <c r="O58" s="10"/>
      <c r="P58" s="10"/>
      <c r="Q58" s="10"/>
      <c r="R58" s="10"/>
      <c r="S58" s="10"/>
      <c r="T58" s="10"/>
      <c r="U58" s="10"/>
      <c r="V58" s="786"/>
    </row>
    <row r="59" spans="1:22" outlineLevel="1">
      <c r="A59" s="422" t="s">
        <v>60</v>
      </c>
      <c r="B59" s="10"/>
      <c r="C59" s="10"/>
      <c r="D59" s="10"/>
      <c r="E59" s="10"/>
      <c r="F59" s="10"/>
      <c r="G59" s="10"/>
      <c r="H59" s="300"/>
      <c r="I59" s="300"/>
      <c r="J59" s="10"/>
      <c r="K59" s="10"/>
      <c r="L59" s="10"/>
      <c r="M59" s="10"/>
      <c r="N59" s="10"/>
      <c r="O59" s="10"/>
      <c r="P59" s="10"/>
      <c r="Q59" s="10"/>
      <c r="R59" s="10"/>
      <c r="S59" s="10"/>
      <c r="T59" s="10"/>
      <c r="U59" s="10"/>
      <c r="V59" s="786"/>
    </row>
    <row r="60" spans="1:22" outlineLevel="1">
      <c r="A60" s="422" t="s">
        <v>60</v>
      </c>
      <c r="B60" s="10"/>
      <c r="C60" s="10"/>
      <c r="D60" s="10"/>
      <c r="E60" s="10"/>
      <c r="F60" s="10"/>
      <c r="G60" s="10"/>
      <c r="H60" s="300"/>
      <c r="I60" s="300"/>
      <c r="J60" s="10"/>
      <c r="K60" s="10"/>
      <c r="L60" s="10"/>
      <c r="M60" s="10"/>
      <c r="N60" s="10"/>
      <c r="O60" s="10"/>
      <c r="P60" s="10"/>
      <c r="Q60" s="10"/>
      <c r="R60" s="10"/>
      <c r="S60" s="10"/>
      <c r="T60" s="10"/>
      <c r="U60" s="10"/>
      <c r="V60" s="786"/>
    </row>
    <row r="61" spans="1:22" outlineLevel="1">
      <c r="A61" s="422" t="s">
        <v>60</v>
      </c>
      <c r="B61" s="10"/>
      <c r="C61" s="10"/>
      <c r="D61" s="10"/>
      <c r="E61" s="10"/>
      <c r="F61" s="10"/>
      <c r="G61" s="10"/>
      <c r="H61" s="300"/>
      <c r="I61" s="300"/>
      <c r="J61" s="10"/>
      <c r="K61" s="10"/>
      <c r="L61" s="10"/>
      <c r="M61" s="10"/>
      <c r="N61" s="10"/>
      <c r="O61" s="10"/>
      <c r="P61" s="10"/>
      <c r="Q61" s="10"/>
      <c r="R61" s="10"/>
      <c r="S61" s="10"/>
      <c r="T61" s="10"/>
      <c r="U61" s="10"/>
      <c r="V61" s="786"/>
    </row>
    <row r="62" spans="1:22" outlineLevel="1">
      <c r="A62" s="422" t="s">
        <v>60</v>
      </c>
      <c r="B62" s="10"/>
      <c r="C62" s="10"/>
      <c r="D62" s="10"/>
      <c r="E62" s="10"/>
      <c r="F62" s="10"/>
      <c r="G62" s="10"/>
      <c r="H62" s="300"/>
      <c r="I62" s="300"/>
      <c r="J62" s="10"/>
      <c r="K62" s="10"/>
      <c r="L62" s="10"/>
      <c r="M62" s="10"/>
      <c r="N62" s="10"/>
      <c r="O62" s="10"/>
      <c r="P62" s="10"/>
      <c r="Q62" s="10"/>
      <c r="R62" s="10"/>
      <c r="S62" s="10"/>
      <c r="T62" s="10"/>
      <c r="U62" s="10"/>
      <c r="V62" s="786"/>
    </row>
    <row r="63" spans="1:22" outlineLevel="1">
      <c r="A63" s="422" t="s">
        <v>60</v>
      </c>
      <c r="B63" s="10"/>
      <c r="C63" s="10"/>
      <c r="D63" s="10"/>
      <c r="E63" s="10"/>
      <c r="F63" s="10"/>
      <c r="G63" s="10"/>
      <c r="H63" s="300"/>
      <c r="I63" s="300"/>
      <c r="J63" s="10"/>
      <c r="K63" s="10"/>
      <c r="L63" s="10"/>
      <c r="M63" s="10"/>
      <c r="N63" s="10"/>
      <c r="O63" s="10"/>
      <c r="P63" s="10"/>
      <c r="Q63" s="10"/>
      <c r="R63" s="10"/>
      <c r="S63" s="10"/>
      <c r="T63" s="10"/>
      <c r="U63" s="10"/>
      <c r="V63" s="786"/>
    </row>
    <row r="64" spans="1:22" outlineLevel="1">
      <c r="A64" s="422" t="s">
        <v>60</v>
      </c>
      <c r="B64" s="10"/>
      <c r="C64" s="10"/>
      <c r="D64" s="10"/>
      <c r="E64" s="10"/>
      <c r="F64" s="10"/>
      <c r="G64" s="10"/>
      <c r="H64" s="300"/>
      <c r="I64" s="300"/>
      <c r="J64" s="10"/>
      <c r="K64" s="10"/>
      <c r="L64" s="10"/>
      <c r="M64" s="10"/>
      <c r="N64" s="10"/>
      <c r="O64" s="10"/>
      <c r="P64" s="10"/>
      <c r="Q64" s="10"/>
      <c r="R64" s="10"/>
      <c r="S64" s="10"/>
      <c r="T64" s="10"/>
      <c r="U64" s="10"/>
      <c r="V64" s="786"/>
    </row>
    <row r="65" spans="1:22" outlineLevel="1">
      <c r="A65" s="422" t="s">
        <v>60</v>
      </c>
      <c r="B65" s="10"/>
      <c r="C65" s="10"/>
      <c r="D65" s="10"/>
      <c r="E65" s="10"/>
      <c r="F65" s="10"/>
      <c r="G65" s="10"/>
      <c r="H65" s="300"/>
      <c r="I65" s="300"/>
      <c r="J65" s="10"/>
      <c r="K65" s="10"/>
      <c r="L65" s="10"/>
      <c r="M65" s="10"/>
      <c r="N65" s="10"/>
      <c r="O65" s="10"/>
      <c r="P65" s="10"/>
      <c r="Q65" s="10"/>
      <c r="R65" s="10"/>
      <c r="S65" s="10"/>
      <c r="T65" s="10"/>
      <c r="U65" s="10"/>
      <c r="V65" s="786"/>
    </row>
    <row r="66" spans="1:22" outlineLevel="1">
      <c r="A66" s="422" t="s">
        <v>60</v>
      </c>
      <c r="B66" s="10"/>
      <c r="C66" s="10"/>
      <c r="D66" s="10"/>
      <c r="E66" s="10"/>
      <c r="F66" s="10"/>
      <c r="G66" s="10"/>
      <c r="H66" s="300"/>
      <c r="I66" s="300"/>
      <c r="J66" s="10"/>
      <c r="K66" s="10"/>
      <c r="L66" s="10"/>
      <c r="M66" s="10"/>
      <c r="N66" s="10"/>
      <c r="O66" s="10"/>
      <c r="P66" s="10"/>
      <c r="Q66" s="10"/>
      <c r="R66" s="10"/>
      <c r="S66" s="10"/>
      <c r="T66" s="10"/>
      <c r="U66" s="10"/>
      <c r="V66" s="786"/>
    </row>
    <row r="67" spans="1:22" outlineLevel="1">
      <c r="A67" s="422" t="s">
        <v>60</v>
      </c>
      <c r="B67" s="10"/>
      <c r="C67" s="10"/>
      <c r="D67" s="10"/>
      <c r="E67" s="10"/>
      <c r="F67" s="10"/>
      <c r="G67" s="10"/>
      <c r="H67" s="300"/>
      <c r="I67" s="300"/>
      <c r="J67" s="10"/>
      <c r="K67" s="10"/>
      <c r="L67" s="10"/>
      <c r="M67" s="10"/>
      <c r="N67" s="10"/>
      <c r="O67" s="10"/>
      <c r="P67" s="10"/>
      <c r="Q67" s="10"/>
      <c r="R67" s="10"/>
      <c r="S67" s="10"/>
      <c r="T67" s="10"/>
      <c r="U67" s="10"/>
      <c r="V67" s="786"/>
    </row>
    <row r="68" spans="1:22" outlineLevel="1">
      <c r="A68" s="422" t="s">
        <v>60</v>
      </c>
      <c r="B68" s="10"/>
      <c r="C68" s="10"/>
      <c r="D68" s="10"/>
      <c r="E68" s="10"/>
      <c r="F68" s="10"/>
      <c r="G68" s="10"/>
      <c r="H68" s="300"/>
      <c r="I68" s="300"/>
      <c r="J68" s="10"/>
      <c r="K68" s="10"/>
      <c r="L68" s="10"/>
      <c r="M68" s="10"/>
      <c r="N68" s="10"/>
      <c r="O68" s="10"/>
      <c r="P68" s="10"/>
      <c r="Q68" s="10"/>
      <c r="R68" s="10"/>
      <c r="S68" s="10"/>
      <c r="T68" s="10"/>
      <c r="U68" s="10"/>
      <c r="V68" s="786"/>
    </row>
    <row r="69" spans="1:22" outlineLevel="1">
      <c r="A69" s="422" t="s">
        <v>60</v>
      </c>
      <c r="B69" s="10"/>
      <c r="C69" s="10"/>
      <c r="D69" s="10"/>
      <c r="E69" s="10"/>
      <c r="F69" s="10"/>
      <c r="G69" s="10"/>
      <c r="H69" s="300"/>
      <c r="I69" s="300"/>
      <c r="J69" s="10"/>
      <c r="K69" s="10"/>
      <c r="L69" s="10"/>
      <c r="M69" s="10"/>
      <c r="N69" s="10"/>
      <c r="O69" s="10"/>
      <c r="P69" s="10"/>
      <c r="Q69" s="10"/>
      <c r="R69" s="10"/>
      <c r="S69" s="10"/>
      <c r="T69" s="10"/>
      <c r="U69" s="10"/>
      <c r="V69" s="786"/>
    </row>
    <row r="70" spans="1:22" outlineLevel="1">
      <c r="A70" s="422" t="s">
        <v>60</v>
      </c>
      <c r="B70" s="10"/>
      <c r="C70" s="10"/>
      <c r="D70" s="10"/>
      <c r="E70" s="10"/>
      <c r="F70" s="10"/>
      <c r="G70" s="10"/>
      <c r="H70" s="300"/>
      <c r="I70" s="300"/>
      <c r="J70" s="10"/>
      <c r="K70" s="10"/>
      <c r="L70" s="10"/>
      <c r="M70" s="10"/>
      <c r="N70" s="10"/>
      <c r="O70" s="10"/>
      <c r="P70" s="10"/>
      <c r="Q70" s="10"/>
      <c r="R70" s="10"/>
      <c r="S70" s="10"/>
      <c r="T70" s="10"/>
      <c r="U70" s="10"/>
      <c r="V70" s="786"/>
    </row>
    <row r="71" spans="1:22" outlineLevel="1">
      <c r="A71" s="422" t="s">
        <v>60</v>
      </c>
      <c r="B71" s="10"/>
      <c r="C71" s="10"/>
      <c r="D71" s="10"/>
      <c r="E71" s="10"/>
      <c r="F71" s="10"/>
      <c r="G71" s="10"/>
      <c r="H71" s="300"/>
      <c r="I71" s="300"/>
      <c r="J71" s="10"/>
      <c r="K71" s="10"/>
      <c r="L71" s="10"/>
      <c r="M71" s="10"/>
      <c r="N71" s="10"/>
      <c r="O71" s="10"/>
      <c r="P71" s="10"/>
      <c r="Q71" s="10"/>
      <c r="R71" s="10"/>
      <c r="S71" s="10"/>
      <c r="T71" s="10"/>
      <c r="U71" s="10"/>
      <c r="V71" s="786"/>
    </row>
    <row r="72" spans="1:22" outlineLevel="1">
      <c r="A72" s="422" t="s">
        <v>60</v>
      </c>
      <c r="B72" s="10"/>
      <c r="C72" s="10"/>
      <c r="D72" s="10"/>
      <c r="E72" s="10"/>
      <c r="F72" s="10"/>
      <c r="G72" s="10"/>
      <c r="H72" s="300"/>
      <c r="I72" s="300"/>
      <c r="J72" s="10"/>
      <c r="K72" s="10"/>
      <c r="L72" s="10"/>
      <c r="M72" s="10"/>
      <c r="N72" s="10"/>
      <c r="O72" s="10"/>
      <c r="P72" s="10"/>
      <c r="Q72" s="10"/>
      <c r="R72" s="10"/>
      <c r="S72" s="10"/>
      <c r="T72" s="10"/>
      <c r="U72" s="10"/>
      <c r="V72" s="786"/>
    </row>
    <row r="73" spans="1:22" outlineLevel="1">
      <c r="A73" s="422" t="s">
        <v>60</v>
      </c>
      <c r="B73" s="10"/>
      <c r="C73" s="10"/>
      <c r="D73" s="10"/>
      <c r="E73" s="10"/>
      <c r="F73" s="10"/>
      <c r="G73" s="10"/>
      <c r="H73" s="300"/>
      <c r="I73" s="300"/>
      <c r="J73" s="10"/>
      <c r="K73" s="10"/>
      <c r="L73" s="10"/>
      <c r="M73" s="10"/>
      <c r="N73" s="10"/>
      <c r="O73" s="10"/>
      <c r="P73" s="10"/>
      <c r="Q73" s="10"/>
      <c r="R73" s="10"/>
      <c r="S73" s="10"/>
      <c r="T73" s="10"/>
      <c r="U73" s="10"/>
      <c r="V73" s="786"/>
    </row>
    <row r="74" spans="1:22" outlineLevel="1">
      <c r="A74" s="422" t="s">
        <v>60</v>
      </c>
      <c r="B74" s="10"/>
      <c r="C74" s="10"/>
      <c r="D74" s="10"/>
      <c r="E74" s="10"/>
      <c r="F74" s="10"/>
      <c r="G74" s="10"/>
      <c r="H74" s="300"/>
      <c r="I74" s="300"/>
      <c r="J74" s="10"/>
      <c r="K74" s="10"/>
      <c r="L74" s="10"/>
      <c r="M74" s="10"/>
      <c r="N74" s="10"/>
      <c r="O74" s="10"/>
      <c r="P74" s="10"/>
      <c r="Q74" s="10"/>
      <c r="R74" s="10"/>
      <c r="S74" s="10"/>
      <c r="T74" s="10"/>
      <c r="U74" s="10"/>
      <c r="V74" s="786"/>
    </row>
    <row r="75" spans="1:22" outlineLevel="1">
      <c r="A75" s="422" t="s">
        <v>60</v>
      </c>
      <c r="B75" s="10"/>
      <c r="C75" s="10"/>
      <c r="D75" s="10"/>
      <c r="E75" s="10"/>
      <c r="F75" s="10"/>
      <c r="G75" s="10"/>
      <c r="H75" s="300"/>
      <c r="I75" s="300"/>
      <c r="J75" s="10"/>
      <c r="K75" s="10"/>
      <c r="L75" s="10"/>
      <c r="M75" s="10"/>
      <c r="N75" s="10"/>
      <c r="O75" s="10"/>
      <c r="P75" s="10"/>
      <c r="Q75" s="10"/>
      <c r="R75" s="10"/>
      <c r="S75" s="10"/>
      <c r="T75" s="10"/>
      <c r="U75" s="10"/>
      <c r="V75" s="786"/>
    </row>
    <row r="76" spans="1:22" outlineLevel="1">
      <c r="A76" s="422" t="s">
        <v>60</v>
      </c>
      <c r="B76" s="10"/>
      <c r="C76" s="10"/>
      <c r="D76" s="10"/>
      <c r="E76" s="10"/>
      <c r="F76" s="10"/>
      <c r="G76" s="10"/>
      <c r="H76" s="300"/>
      <c r="I76" s="300"/>
      <c r="J76" s="10"/>
      <c r="K76" s="10"/>
      <c r="L76" s="10"/>
      <c r="M76" s="10"/>
      <c r="N76" s="10"/>
      <c r="O76" s="10"/>
      <c r="P76" s="10"/>
      <c r="Q76" s="10"/>
      <c r="R76" s="10"/>
      <c r="S76" s="10"/>
      <c r="T76" s="10"/>
      <c r="U76" s="10"/>
      <c r="V76" s="786"/>
    </row>
    <row r="77" spans="1:22" outlineLevel="1">
      <c r="A77" s="422" t="s">
        <v>60</v>
      </c>
      <c r="B77" s="10"/>
      <c r="C77" s="10"/>
      <c r="D77" s="10"/>
      <c r="E77" s="10"/>
      <c r="F77" s="10"/>
      <c r="G77" s="10"/>
      <c r="H77" s="300"/>
      <c r="I77" s="300"/>
      <c r="J77" s="10"/>
      <c r="K77" s="10"/>
      <c r="L77" s="10"/>
      <c r="M77" s="10"/>
      <c r="N77" s="10"/>
      <c r="O77" s="10"/>
      <c r="P77" s="10"/>
      <c r="Q77" s="10"/>
      <c r="R77" s="10"/>
      <c r="S77" s="10"/>
      <c r="T77" s="10"/>
      <c r="U77" s="10"/>
      <c r="V77" s="786"/>
    </row>
    <row r="78" spans="1:22" outlineLevel="1">
      <c r="A78" s="422" t="s">
        <v>60</v>
      </c>
      <c r="B78" s="10"/>
      <c r="C78" s="10"/>
      <c r="D78" s="10"/>
      <c r="E78" s="10"/>
      <c r="F78" s="10"/>
      <c r="G78" s="10"/>
      <c r="H78" s="300"/>
      <c r="I78" s="300"/>
      <c r="J78" s="10"/>
      <c r="K78" s="10"/>
      <c r="L78" s="10"/>
      <c r="M78" s="10"/>
      <c r="N78" s="10"/>
      <c r="O78" s="10"/>
      <c r="P78" s="10"/>
      <c r="Q78" s="10"/>
      <c r="R78" s="10"/>
      <c r="S78" s="10"/>
      <c r="T78" s="10"/>
      <c r="U78" s="10"/>
      <c r="V78" s="786"/>
    </row>
    <row r="79" spans="1:22" ht="15.75" outlineLevel="1" thickBot="1">
      <c r="A79" s="423" t="s">
        <v>60</v>
      </c>
      <c r="B79" s="424"/>
      <c r="C79" s="424"/>
      <c r="D79" s="424"/>
      <c r="E79" s="424"/>
      <c r="F79" s="424"/>
      <c r="G79" s="424"/>
      <c r="H79" s="169"/>
      <c r="I79" s="169"/>
      <c r="J79" s="424"/>
      <c r="K79" s="424"/>
      <c r="L79" s="424"/>
      <c r="M79" s="424"/>
      <c r="N79" s="424"/>
      <c r="O79" s="424"/>
      <c r="P79" s="424"/>
      <c r="Q79" s="424"/>
      <c r="R79" s="424"/>
      <c r="S79" s="424"/>
      <c r="T79" s="424"/>
      <c r="U79" s="424"/>
      <c r="V79" s="787"/>
    </row>
    <row r="80" spans="1:22">
      <c r="N80" s="129" t="s">
        <v>3130</v>
      </c>
      <c r="O80" s="7"/>
      <c r="P80" s="7"/>
      <c r="Q80" s="7"/>
      <c r="R80" s="7"/>
      <c r="S80" s="7"/>
    </row>
    <row r="81" spans="14:19">
      <c r="N81" s="129" t="s">
        <v>3144</v>
      </c>
      <c r="O81" s="7"/>
      <c r="P81" s="7"/>
      <c r="Q81" s="7"/>
      <c r="R81" s="7"/>
      <c r="S81" s="7"/>
    </row>
    <row r="82" spans="14:19">
      <c r="N82" s="129" t="s">
        <v>3174</v>
      </c>
      <c r="O82" s="7"/>
      <c r="P82" s="7"/>
      <c r="Q82" s="7"/>
      <c r="R82" s="7"/>
      <c r="S82" s="7"/>
    </row>
    <row r="83" spans="14:19">
      <c r="N83" s="129" t="s">
        <v>3131</v>
      </c>
      <c r="O83" s="7"/>
      <c r="P83" s="7"/>
      <c r="Q83" s="7"/>
      <c r="R83" s="7"/>
      <c r="S83" s="7"/>
    </row>
    <row r="84" spans="14:19">
      <c r="N84" s="129" t="s">
        <v>3147</v>
      </c>
      <c r="O84" s="7"/>
      <c r="P84" s="7"/>
      <c r="Q84" s="7"/>
      <c r="R84" s="7"/>
      <c r="S84" s="7"/>
    </row>
    <row r="85" spans="14:19">
      <c r="N85" s="129" t="s">
        <v>3146</v>
      </c>
      <c r="O85" s="7"/>
      <c r="P85" s="7"/>
      <c r="Q85" s="7"/>
      <c r="R85" s="7"/>
      <c r="S85" s="7"/>
    </row>
  </sheetData>
  <mergeCells count="51">
    <mergeCell ref="B45:B46"/>
    <mergeCell ref="A45:A46"/>
    <mergeCell ref="C45:C46"/>
    <mergeCell ref="I45:I46"/>
    <mergeCell ref="H45:H46"/>
    <mergeCell ref="E45:E46"/>
    <mergeCell ref="G45:G46"/>
    <mergeCell ref="D45:D46"/>
    <mergeCell ref="V51:V79"/>
    <mergeCell ref="N45:O45"/>
    <mergeCell ref="V13:V42"/>
    <mergeCell ref="J7:J8"/>
    <mergeCell ref="K7:K8"/>
    <mergeCell ref="L7:L8"/>
    <mergeCell ref="N7:O7"/>
    <mergeCell ref="U7:U8"/>
    <mergeCell ref="S7:S8"/>
    <mergeCell ref="P7:Q7"/>
    <mergeCell ref="J45:J46"/>
    <mergeCell ref="V43:V44"/>
    <mergeCell ref="U45:U46"/>
    <mergeCell ref="T45:T46"/>
    <mergeCell ref="P45:Q45"/>
    <mergeCell ref="K45:K46"/>
    <mergeCell ref="V45:V50"/>
    <mergeCell ref="S45:S46"/>
    <mergeCell ref="M45:M46"/>
    <mergeCell ref="F45:F46"/>
    <mergeCell ref="L45:L46"/>
    <mergeCell ref="R45:R46"/>
    <mergeCell ref="A43:U44"/>
    <mergeCell ref="A1:U1"/>
    <mergeCell ref="A2:U2"/>
    <mergeCell ref="A3:V3"/>
    <mergeCell ref="C7:C8"/>
    <mergeCell ref="D7:D8"/>
    <mergeCell ref="I7:I8"/>
    <mergeCell ref="M7:M8"/>
    <mergeCell ref="B7:B8"/>
    <mergeCell ref="R7:R8"/>
    <mergeCell ref="V4:V5"/>
    <mergeCell ref="A4:U5"/>
    <mergeCell ref="A6:C6"/>
    <mergeCell ref="E7:E8"/>
    <mergeCell ref="F7:F8"/>
    <mergeCell ref="D6:U6"/>
    <mergeCell ref="G7:G8"/>
    <mergeCell ref="T7:T8"/>
    <mergeCell ref="A7:A8"/>
    <mergeCell ref="V7:V12"/>
    <mergeCell ref="H7:H8"/>
  </mergeCells>
  <pageMargins left="0.25" right="0.25"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D591"/>
  <sheetViews>
    <sheetView zoomScaleNormal="100" workbookViewId="0">
      <selection activeCell="D24" sqref="D24"/>
    </sheetView>
  </sheetViews>
  <sheetFormatPr defaultRowHeight="15"/>
  <cols>
    <col min="1" max="3" width="51.5703125" customWidth="1"/>
    <col min="4" max="4" width="16.7109375" customWidth="1"/>
  </cols>
  <sheetData>
    <row r="1" spans="1:4">
      <c r="A1" s="775" t="s">
        <v>952</v>
      </c>
      <c r="B1" s="775"/>
      <c r="C1" s="775"/>
      <c r="D1" s="17"/>
    </row>
    <row r="2" spans="1:4">
      <c r="A2" s="775" t="s">
        <v>10</v>
      </c>
      <c r="B2" s="775"/>
      <c r="C2" s="775"/>
      <c r="D2" s="17"/>
    </row>
    <row r="3" spans="1:4" ht="15.75" thickBot="1">
      <c r="A3" s="757"/>
      <c r="B3" s="757"/>
      <c r="C3" s="757"/>
      <c r="D3" s="757"/>
    </row>
    <row r="4" spans="1:4" ht="20.100000000000001" customHeight="1">
      <c r="A4" s="762" t="s">
        <v>80</v>
      </c>
      <c r="B4" s="771"/>
      <c r="C4" s="800"/>
      <c r="D4" s="778" t="s">
        <v>3138</v>
      </c>
    </row>
    <row r="5" spans="1:4" ht="20.100000000000001" customHeight="1" thickBot="1">
      <c r="A5" s="772"/>
      <c r="B5" s="773"/>
      <c r="C5" s="801"/>
      <c r="D5" s="793"/>
    </row>
    <row r="6" spans="1:4" ht="15.75" thickBot="1">
      <c r="A6" s="47" t="str">
        <f>Obsah!A3</f>
        <v>Informace platné k datu</v>
      </c>
      <c r="B6" s="46"/>
      <c r="C6" s="45" t="s">
        <v>3459</v>
      </c>
      <c r="D6" s="44"/>
    </row>
    <row r="7" spans="1:4" ht="45" customHeight="1" thickBot="1">
      <c r="A7" s="802" t="s">
        <v>79</v>
      </c>
      <c r="B7" s="803"/>
      <c r="C7" s="804"/>
      <c r="D7" s="12" t="s">
        <v>78</v>
      </c>
    </row>
    <row r="8" spans="1:4">
      <c r="A8" s="799" t="s">
        <v>986</v>
      </c>
      <c r="B8" s="799"/>
      <c r="C8" s="799"/>
      <c r="D8" s="799"/>
    </row>
    <row r="9" spans="1:4" ht="15" customHeight="1">
      <c r="A9" s="798" t="s">
        <v>3150</v>
      </c>
      <c r="B9" s="798"/>
      <c r="C9" s="798"/>
      <c r="D9" s="798"/>
    </row>
    <row r="10" spans="1:4" ht="15" customHeight="1">
      <c r="A10" s="798" t="s">
        <v>3151</v>
      </c>
      <c r="B10" s="798"/>
      <c r="C10" s="798"/>
      <c r="D10" s="798"/>
    </row>
    <row r="11" spans="1:4" ht="15" customHeight="1">
      <c r="A11" s="798" t="s">
        <v>3152</v>
      </c>
      <c r="B11" s="798"/>
      <c r="C11" s="798"/>
      <c r="D11" s="798"/>
    </row>
    <row r="12" spans="1:4" ht="15" customHeight="1">
      <c r="A12" s="798" t="s">
        <v>3153</v>
      </c>
      <c r="B12" s="798"/>
      <c r="C12" s="798"/>
      <c r="D12" s="798"/>
    </row>
    <row r="13" spans="1:4" ht="15" customHeight="1">
      <c r="A13" s="798" t="s">
        <v>3154</v>
      </c>
      <c r="B13" s="798"/>
      <c r="C13" s="798"/>
      <c r="D13" s="798"/>
    </row>
    <row r="14" spans="1:4">
      <c r="A14" s="1"/>
      <c r="B14" s="1"/>
      <c r="C14" s="1"/>
      <c r="D14" s="1"/>
    </row>
    <row r="15" spans="1:4">
      <c r="A15" s="1"/>
      <c r="B15" s="1"/>
      <c r="C15" s="1"/>
      <c r="D15" s="1"/>
    </row>
    <row r="16" spans="1:4">
      <c r="A16" s="1"/>
      <c r="B16" s="1"/>
      <c r="C16" s="1"/>
      <c r="D16" s="1"/>
    </row>
    <row r="17" spans="1:4">
      <c r="A17" s="1"/>
      <c r="B17" s="1"/>
      <c r="C17" s="1"/>
      <c r="D17" s="1"/>
    </row>
    <row r="18" spans="1:4">
      <c r="A18" s="1"/>
      <c r="B18" s="1"/>
      <c r="C18" s="1"/>
      <c r="D18" s="1"/>
    </row>
    <row r="19" spans="1:4">
      <c r="A19" s="1"/>
      <c r="B19" s="1"/>
      <c r="C19" s="1"/>
      <c r="D19" s="1"/>
    </row>
    <row r="20" spans="1:4">
      <c r="A20" s="1"/>
      <c r="B20" s="1"/>
      <c r="C20" s="1"/>
      <c r="D20" s="1"/>
    </row>
    <row r="21" spans="1:4">
      <c r="A21" s="1"/>
      <c r="B21" s="1"/>
      <c r="C21" s="1"/>
      <c r="D21" s="1"/>
    </row>
    <row r="22" spans="1:4">
      <c r="A22" s="1"/>
      <c r="B22" s="1"/>
      <c r="C22" s="1"/>
      <c r="D22" s="1"/>
    </row>
    <row r="23" spans="1:4">
      <c r="A23" s="1"/>
      <c r="B23" s="1"/>
      <c r="C23" s="1"/>
      <c r="D23" s="1"/>
    </row>
    <row r="24" spans="1:4">
      <c r="A24" s="1"/>
      <c r="B24" s="1"/>
      <c r="C24" s="1"/>
      <c r="D24" s="1"/>
    </row>
    <row r="25" spans="1:4">
      <c r="A25" s="1"/>
      <c r="B25" s="1"/>
      <c r="C25" s="1"/>
      <c r="D25" s="1"/>
    </row>
    <row r="26" spans="1:4">
      <c r="A26" s="1"/>
      <c r="B26" s="1"/>
      <c r="C26" s="1"/>
      <c r="D26" s="1"/>
    </row>
    <row r="27" spans="1:4">
      <c r="A27" s="1"/>
      <c r="B27" s="1"/>
      <c r="C27" s="1"/>
      <c r="D27" s="1"/>
    </row>
    <row r="28" spans="1:4">
      <c r="A28" s="1"/>
      <c r="B28" s="1"/>
      <c r="C28" s="1"/>
      <c r="D28" s="1"/>
    </row>
    <row r="29" spans="1:4">
      <c r="A29" s="1"/>
      <c r="B29" s="1"/>
      <c r="C29" s="1"/>
      <c r="D29" s="1"/>
    </row>
    <row r="30" spans="1:4">
      <c r="A30" s="1"/>
      <c r="B30" s="1"/>
      <c r="C30" s="1"/>
      <c r="D30" s="1"/>
    </row>
    <row r="31" spans="1:4">
      <c r="A31" s="1"/>
      <c r="B31" s="1"/>
      <c r="C31" s="1"/>
      <c r="D31" s="1"/>
    </row>
    <row r="32" spans="1:4">
      <c r="A32" s="1"/>
      <c r="B32" s="1"/>
      <c r="C32" s="1"/>
      <c r="D32" s="1"/>
    </row>
    <row r="33" spans="1:4">
      <c r="A33" s="1"/>
      <c r="B33" s="1"/>
      <c r="C33" s="1"/>
      <c r="D33" s="1"/>
    </row>
    <row r="34" spans="1:4">
      <c r="A34" s="1"/>
      <c r="B34" s="1"/>
      <c r="C34" s="1"/>
      <c r="D34" s="1"/>
    </row>
    <row r="35" spans="1:4">
      <c r="A35" s="1"/>
      <c r="B35" s="1"/>
      <c r="C35" s="1"/>
      <c r="D35" s="1"/>
    </row>
    <row r="36" spans="1:4">
      <c r="A36" s="1"/>
      <c r="B36" s="1"/>
      <c r="C36" s="1"/>
      <c r="D36" s="1"/>
    </row>
    <row r="37" spans="1:4">
      <c r="A37" s="1"/>
      <c r="B37" s="1"/>
      <c r="C37" s="1"/>
      <c r="D37" s="1"/>
    </row>
    <row r="38" spans="1:4">
      <c r="A38" s="1"/>
      <c r="B38" s="1"/>
      <c r="C38" s="1"/>
      <c r="D38" s="1"/>
    </row>
    <row r="39" spans="1:4">
      <c r="A39" s="1"/>
      <c r="B39" s="1"/>
      <c r="C39" s="1"/>
      <c r="D39" s="1"/>
    </row>
    <row r="40" spans="1:4">
      <c r="A40" s="1"/>
      <c r="B40" s="1"/>
      <c r="C40" s="1"/>
      <c r="D40" s="1"/>
    </row>
    <row r="41" spans="1:4">
      <c r="A41" s="1"/>
      <c r="B41" s="1"/>
      <c r="C41" s="1"/>
      <c r="D41" s="1"/>
    </row>
    <row r="42" spans="1:4">
      <c r="A42" s="1"/>
      <c r="B42" s="1"/>
      <c r="C42" s="1"/>
      <c r="D42" s="1"/>
    </row>
    <row r="43" spans="1:4">
      <c r="A43" s="1"/>
      <c r="B43" s="1"/>
      <c r="C43" s="1"/>
      <c r="D43" s="1"/>
    </row>
    <row r="44" spans="1:4">
      <c r="A44" s="1"/>
      <c r="B44" s="1"/>
      <c r="C44" s="1"/>
      <c r="D44" s="1"/>
    </row>
    <row r="45" spans="1:4">
      <c r="A45" s="1"/>
      <c r="B45" s="1"/>
      <c r="C45" s="1"/>
      <c r="D45" s="1"/>
    </row>
    <row r="46" spans="1:4">
      <c r="A46" s="1"/>
      <c r="B46" s="1"/>
      <c r="C46" s="1"/>
      <c r="D46" s="1"/>
    </row>
    <row r="47" spans="1:4">
      <c r="A47" s="1"/>
      <c r="B47" s="1"/>
      <c r="C47" s="1"/>
      <c r="D47" s="1"/>
    </row>
    <row r="48" spans="1:4">
      <c r="A48" s="1"/>
      <c r="B48" s="1"/>
      <c r="C48" s="1"/>
      <c r="D48" s="1"/>
    </row>
    <row r="49" spans="1:4">
      <c r="A49" s="1"/>
      <c r="B49" s="1"/>
      <c r="C49" s="1"/>
      <c r="D49" s="1"/>
    </row>
    <row r="50" spans="1:4">
      <c r="A50" s="1"/>
      <c r="B50" s="1"/>
      <c r="C50" s="1"/>
      <c r="D50" s="1"/>
    </row>
    <row r="51" spans="1:4">
      <c r="A51" s="1"/>
      <c r="B51" s="1"/>
      <c r="C51" s="1"/>
      <c r="D51" s="1"/>
    </row>
    <row r="52" spans="1:4">
      <c r="A52" s="1"/>
      <c r="B52" s="1"/>
      <c r="C52" s="1"/>
      <c r="D52" s="1"/>
    </row>
    <row r="53" spans="1:4">
      <c r="A53" s="1"/>
      <c r="B53" s="1"/>
      <c r="C53" s="1"/>
      <c r="D53" s="1"/>
    </row>
    <row r="54" spans="1:4">
      <c r="A54" s="1"/>
      <c r="B54" s="1"/>
      <c r="C54" s="1"/>
      <c r="D54" s="1"/>
    </row>
    <row r="55" spans="1:4">
      <c r="A55" s="1"/>
      <c r="B55" s="1"/>
      <c r="C55" s="1"/>
      <c r="D55" s="1"/>
    </row>
    <row r="56" spans="1:4">
      <c r="A56" s="1"/>
      <c r="B56" s="1"/>
      <c r="C56" s="1"/>
      <c r="D56" s="1"/>
    </row>
    <row r="57" spans="1:4">
      <c r="A57" s="1"/>
      <c r="B57" s="1"/>
      <c r="C57" s="1"/>
      <c r="D57" s="1"/>
    </row>
    <row r="58" spans="1:4">
      <c r="A58" s="1"/>
      <c r="B58" s="1"/>
      <c r="C58" s="1"/>
      <c r="D58" s="1"/>
    </row>
    <row r="59" spans="1:4">
      <c r="A59" s="1"/>
      <c r="B59" s="1"/>
      <c r="C59" s="1"/>
      <c r="D59" s="1"/>
    </row>
    <row r="60" spans="1:4">
      <c r="A60" s="1"/>
      <c r="B60" s="1"/>
      <c r="C60" s="1"/>
      <c r="D60" s="1"/>
    </row>
    <row r="61" spans="1:4">
      <c r="A61" s="1"/>
      <c r="B61" s="1"/>
      <c r="C61" s="1"/>
      <c r="D61" s="1"/>
    </row>
    <row r="62" spans="1:4">
      <c r="A62" s="1"/>
      <c r="B62" s="1"/>
      <c r="C62" s="1"/>
      <c r="D62" s="1"/>
    </row>
    <row r="63" spans="1:4">
      <c r="A63" s="1"/>
      <c r="B63" s="1"/>
      <c r="C63" s="1"/>
      <c r="D63" s="1"/>
    </row>
    <row r="64" spans="1:4">
      <c r="A64" s="1"/>
      <c r="B64" s="1"/>
      <c r="C64" s="1"/>
      <c r="D64" s="1"/>
    </row>
    <row r="65" spans="1:4">
      <c r="A65" s="1"/>
      <c r="B65" s="1"/>
      <c r="C65" s="1"/>
      <c r="D65" s="1"/>
    </row>
    <row r="66" spans="1:4">
      <c r="A66" s="1"/>
      <c r="B66" s="1"/>
      <c r="C66" s="1"/>
      <c r="D66" s="1"/>
    </row>
    <row r="67" spans="1:4">
      <c r="A67" s="1"/>
      <c r="B67" s="1"/>
      <c r="C67" s="1"/>
      <c r="D67" s="1"/>
    </row>
    <row r="68" spans="1:4">
      <c r="A68" s="1"/>
      <c r="B68" s="1"/>
      <c r="C68" s="1"/>
      <c r="D68" s="1"/>
    </row>
    <row r="69" spans="1:4">
      <c r="A69" s="1"/>
      <c r="B69" s="1"/>
      <c r="C69" s="1"/>
      <c r="D69" s="1"/>
    </row>
    <row r="70" spans="1:4">
      <c r="A70" s="1"/>
      <c r="B70" s="1"/>
      <c r="C70" s="1"/>
      <c r="D70" s="1"/>
    </row>
    <row r="71" spans="1:4">
      <c r="A71" s="1"/>
      <c r="B71" s="1"/>
      <c r="C71" s="1"/>
      <c r="D71" s="1"/>
    </row>
    <row r="72" spans="1:4">
      <c r="A72" s="1"/>
      <c r="B72" s="1"/>
      <c r="C72" s="1"/>
      <c r="D72" s="1"/>
    </row>
    <row r="73" spans="1:4">
      <c r="A73" s="1"/>
      <c r="B73" s="1"/>
      <c r="C73" s="1"/>
      <c r="D73" s="1"/>
    </row>
    <row r="74" spans="1:4">
      <c r="A74" s="1"/>
      <c r="B74" s="1"/>
      <c r="C74" s="1"/>
      <c r="D74" s="1"/>
    </row>
    <row r="75" spans="1:4">
      <c r="A75" s="1"/>
      <c r="B75" s="1"/>
      <c r="C75" s="1"/>
      <c r="D75" s="1"/>
    </row>
    <row r="76" spans="1:4">
      <c r="A76" s="1"/>
      <c r="B76" s="1"/>
      <c r="C76" s="1"/>
      <c r="D76" s="1"/>
    </row>
    <row r="77" spans="1:4">
      <c r="A77" s="1"/>
      <c r="B77" s="1"/>
      <c r="C77" s="1"/>
      <c r="D77" s="1"/>
    </row>
    <row r="78" spans="1:4">
      <c r="A78" s="1"/>
      <c r="B78" s="1"/>
      <c r="C78" s="1"/>
      <c r="D78" s="1"/>
    </row>
    <row r="79" spans="1:4">
      <c r="A79" s="1"/>
      <c r="B79" s="1"/>
      <c r="C79" s="1"/>
      <c r="D79" s="1"/>
    </row>
    <row r="80" spans="1:4">
      <c r="A80" s="1"/>
      <c r="B80" s="1"/>
      <c r="C80" s="1"/>
      <c r="D80" s="1"/>
    </row>
    <row r="81" spans="1:4">
      <c r="A81" s="1"/>
      <c r="B81" s="1"/>
      <c r="C81" s="1"/>
      <c r="D81" s="1"/>
    </row>
    <row r="82" spans="1:4">
      <c r="A82" s="1"/>
      <c r="B82" s="1"/>
      <c r="C82" s="1"/>
      <c r="D82" s="1"/>
    </row>
    <row r="83" spans="1:4">
      <c r="A83" s="1"/>
      <c r="B83" s="1"/>
      <c r="C83" s="1"/>
      <c r="D83" s="1"/>
    </row>
    <row r="84" spans="1:4">
      <c r="A84" s="1"/>
      <c r="B84" s="1"/>
      <c r="C84" s="1"/>
      <c r="D84" s="1"/>
    </row>
    <row r="85" spans="1:4">
      <c r="A85" s="1"/>
      <c r="B85" s="1"/>
      <c r="C85" s="1"/>
      <c r="D85" s="1"/>
    </row>
    <row r="86" spans="1:4">
      <c r="A86" s="1"/>
      <c r="B86" s="1"/>
      <c r="C86" s="1"/>
      <c r="D86" s="1"/>
    </row>
    <row r="87" spans="1:4">
      <c r="A87" s="1"/>
      <c r="B87" s="1"/>
      <c r="C87" s="1"/>
      <c r="D87" s="1"/>
    </row>
    <row r="88" spans="1:4">
      <c r="A88" s="1"/>
      <c r="B88" s="1"/>
      <c r="C88" s="1"/>
      <c r="D88" s="1"/>
    </row>
    <row r="89" spans="1:4">
      <c r="A89" s="1"/>
      <c r="B89" s="1"/>
      <c r="C89" s="1"/>
      <c r="D89" s="1"/>
    </row>
    <row r="90" spans="1:4">
      <c r="A90" s="1"/>
      <c r="B90" s="1"/>
      <c r="C90" s="1"/>
      <c r="D90" s="1"/>
    </row>
    <row r="91" spans="1:4">
      <c r="A91" s="1"/>
      <c r="B91" s="1"/>
      <c r="C91" s="1"/>
      <c r="D91" s="1"/>
    </row>
    <row r="92" spans="1:4">
      <c r="A92" s="1"/>
      <c r="B92" s="1"/>
      <c r="C92" s="1"/>
      <c r="D92" s="1"/>
    </row>
    <row r="93" spans="1:4">
      <c r="A93" s="1"/>
      <c r="B93" s="1"/>
      <c r="C93" s="1"/>
      <c r="D93" s="1"/>
    </row>
    <row r="94" spans="1:4">
      <c r="A94" s="1"/>
      <c r="B94" s="1"/>
      <c r="C94" s="1"/>
      <c r="D94" s="1"/>
    </row>
    <row r="95" spans="1:4">
      <c r="A95" s="1"/>
      <c r="B95" s="1"/>
      <c r="C95" s="1"/>
      <c r="D95" s="1"/>
    </row>
    <row r="96" spans="1:4">
      <c r="A96" s="1"/>
      <c r="B96" s="1"/>
      <c r="C96" s="1"/>
      <c r="D96" s="1"/>
    </row>
    <row r="97" spans="1:4">
      <c r="A97" s="1"/>
      <c r="B97" s="1"/>
      <c r="C97" s="1"/>
      <c r="D97" s="1"/>
    </row>
    <row r="98" spans="1:4">
      <c r="A98" s="1"/>
      <c r="B98" s="1"/>
      <c r="C98" s="1"/>
      <c r="D98" s="1"/>
    </row>
    <row r="99" spans="1:4">
      <c r="A99" s="1"/>
      <c r="B99" s="1"/>
      <c r="C99" s="1"/>
      <c r="D99" s="1"/>
    </row>
    <row r="100" spans="1:4">
      <c r="A100" s="1"/>
      <c r="B100" s="1"/>
      <c r="C100" s="1"/>
      <c r="D100" s="1"/>
    </row>
    <row r="101" spans="1:4">
      <c r="A101" s="1"/>
      <c r="B101" s="1"/>
      <c r="C101" s="1"/>
      <c r="D101" s="1"/>
    </row>
    <row r="102" spans="1:4">
      <c r="A102" s="1"/>
      <c r="B102" s="1"/>
      <c r="C102" s="1"/>
      <c r="D102" s="1"/>
    </row>
    <row r="103" spans="1:4">
      <c r="A103" s="1"/>
      <c r="B103" s="1"/>
      <c r="C103" s="1"/>
      <c r="D103" s="1"/>
    </row>
    <row r="104" spans="1:4">
      <c r="A104" s="1"/>
      <c r="B104" s="1"/>
      <c r="C104" s="1"/>
      <c r="D104" s="1"/>
    </row>
    <row r="105" spans="1:4">
      <c r="A105" s="1"/>
      <c r="B105" s="1"/>
      <c r="C105" s="1"/>
      <c r="D105" s="1"/>
    </row>
    <row r="106" spans="1:4">
      <c r="A106" s="1"/>
      <c r="B106" s="1"/>
      <c r="C106" s="1"/>
      <c r="D106" s="1"/>
    </row>
    <row r="107" spans="1:4">
      <c r="A107" s="1"/>
      <c r="B107" s="1"/>
      <c r="C107" s="1"/>
      <c r="D107" s="1"/>
    </row>
    <row r="108" spans="1:4">
      <c r="A108" s="1"/>
      <c r="B108" s="1"/>
      <c r="C108" s="1"/>
      <c r="D108" s="1"/>
    </row>
    <row r="109" spans="1:4">
      <c r="A109" s="1"/>
      <c r="B109" s="1"/>
      <c r="C109" s="1"/>
      <c r="D109" s="1"/>
    </row>
    <row r="110" spans="1:4">
      <c r="A110" s="1"/>
      <c r="B110" s="1"/>
      <c r="C110" s="1"/>
      <c r="D110" s="1"/>
    </row>
    <row r="111" spans="1:4">
      <c r="A111" s="1"/>
      <c r="B111" s="1"/>
      <c r="C111" s="1"/>
      <c r="D111" s="1"/>
    </row>
    <row r="112" spans="1:4">
      <c r="A112" s="1"/>
      <c r="B112" s="1"/>
      <c r="C112" s="1"/>
      <c r="D112" s="1"/>
    </row>
    <row r="113" spans="1:4">
      <c r="A113" s="1"/>
      <c r="B113" s="1"/>
      <c r="C113" s="1"/>
      <c r="D113" s="1"/>
    </row>
    <row r="114" spans="1:4">
      <c r="A114" s="1"/>
      <c r="B114" s="1"/>
      <c r="C114" s="1"/>
      <c r="D114" s="1"/>
    </row>
    <row r="115" spans="1:4">
      <c r="A115" s="1"/>
      <c r="B115" s="1"/>
      <c r="C115" s="1"/>
      <c r="D115" s="1"/>
    </row>
    <row r="116" spans="1:4">
      <c r="A116" s="1"/>
      <c r="B116" s="1"/>
      <c r="C116" s="1"/>
      <c r="D116" s="1"/>
    </row>
    <row r="117" spans="1:4">
      <c r="A117" s="1"/>
      <c r="B117" s="1"/>
      <c r="C117" s="1"/>
      <c r="D117" s="1"/>
    </row>
    <row r="118" spans="1:4">
      <c r="A118" s="1"/>
      <c r="B118" s="1"/>
      <c r="C118" s="1"/>
      <c r="D118" s="1"/>
    </row>
    <row r="119" spans="1:4">
      <c r="A119" s="1"/>
      <c r="B119" s="1"/>
      <c r="C119" s="1"/>
      <c r="D119" s="1"/>
    </row>
    <row r="120" spans="1:4">
      <c r="A120" s="1"/>
      <c r="B120" s="1"/>
      <c r="C120" s="1"/>
      <c r="D120" s="1"/>
    </row>
    <row r="121" spans="1:4">
      <c r="A121" s="1"/>
      <c r="B121" s="1"/>
      <c r="C121" s="1"/>
      <c r="D121" s="1"/>
    </row>
    <row r="122" spans="1:4">
      <c r="A122" s="1"/>
      <c r="B122" s="1"/>
      <c r="C122" s="1"/>
      <c r="D122" s="1"/>
    </row>
    <row r="123" spans="1:4">
      <c r="A123" s="1"/>
      <c r="B123" s="1"/>
      <c r="C123" s="1"/>
      <c r="D123" s="1"/>
    </row>
    <row r="124" spans="1:4">
      <c r="A124" s="1"/>
      <c r="B124" s="1"/>
      <c r="C124" s="1"/>
      <c r="D124" s="1"/>
    </row>
    <row r="125" spans="1:4">
      <c r="A125" s="1"/>
      <c r="B125" s="1"/>
      <c r="C125" s="1"/>
      <c r="D125" s="1"/>
    </row>
    <row r="126" spans="1:4">
      <c r="A126" s="1"/>
      <c r="B126" s="1"/>
      <c r="C126" s="1"/>
      <c r="D126" s="1"/>
    </row>
    <row r="127" spans="1:4">
      <c r="A127" s="1"/>
      <c r="B127" s="1"/>
      <c r="C127" s="1"/>
      <c r="D127" s="1"/>
    </row>
    <row r="128" spans="1:4">
      <c r="A128" s="1"/>
      <c r="B128" s="1"/>
      <c r="C128" s="1"/>
      <c r="D128" s="1"/>
    </row>
    <row r="129" spans="1:4">
      <c r="A129" s="1"/>
      <c r="B129" s="1"/>
      <c r="C129" s="1"/>
      <c r="D129" s="1"/>
    </row>
    <row r="130" spans="1:4">
      <c r="A130" s="1"/>
      <c r="B130" s="1"/>
      <c r="C130" s="1"/>
      <c r="D130" s="1"/>
    </row>
    <row r="131" spans="1:4">
      <c r="A131" s="1"/>
      <c r="B131" s="1"/>
      <c r="C131" s="1"/>
      <c r="D131" s="1"/>
    </row>
    <row r="132" spans="1:4">
      <c r="A132" s="1"/>
      <c r="B132" s="1"/>
      <c r="C132" s="1"/>
      <c r="D132" s="1"/>
    </row>
    <row r="133" spans="1:4">
      <c r="A133" s="1"/>
      <c r="B133" s="1"/>
      <c r="C133" s="1"/>
      <c r="D133" s="1"/>
    </row>
    <row r="134" spans="1:4">
      <c r="A134" s="1"/>
      <c r="B134" s="1"/>
      <c r="C134" s="1"/>
      <c r="D134" s="1"/>
    </row>
    <row r="135" spans="1:4">
      <c r="A135" s="1"/>
      <c r="B135" s="1"/>
      <c r="C135" s="1"/>
      <c r="D135" s="1"/>
    </row>
    <row r="136" spans="1:4">
      <c r="A136" s="1"/>
      <c r="B136" s="1"/>
      <c r="C136" s="1"/>
      <c r="D136" s="1"/>
    </row>
    <row r="137" spans="1:4">
      <c r="A137" s="1"/>
      <c r="B137" s="1"/>
      <c r="C137" s="1"/>
      <c r="D137" s="1"/>
    </row>
    <row r="138" spans="1:4">
      <c r="A138" s="1"/>
      <c r="B138" s="1"/>
      <c r="C138" s="1"/>
      <c r="D138" s="1"/>
    </row>
    <row r="139" spans="1:4">
      <c r="A139" s="1"/>
      <c r="B139" s="1"/>
      <c r="C139" s="1"/>
      <c r="D139" s="1"/>
    </row>
    <row r="140" spans="1:4">
      <c r="A140" s="1"/>
      <c r="B140" s="1"/>
      <c r="C140" s="1"/>
      <c r="D140" s="1"/>
    </row>
    <row r="141" spans="1:4">
      <c r="A141" s="1"/>
      <c r="B141" s="1"/>
      <c r="C141" s="1"/>
      <c r="D141" s="1"/>
    </row>
    <row r="142" spans="1:4">
      <c r="A142" s="1"/>
      <c r="B142" s="1"/>
      <c r="C142" s="1"/>
      <c r="D142" s="1"/>
    </row>
    <row r="143" spans="1:4">
      <c r="A143" s="1"/>
      <c r="B143" s="1"/>
      <c r="C143" s="1"/>
      <c r="D143" s="1"/>
    </row>
    <row r="144" spans="1:4">
      <c r="A144" s="1"/>
      <c r="B144" s="1"/>
      <c r="C144" s="1"/>
      <c r="D144" s="1"/>
    </row>
    <row r="145" spans="1:4">
      <c r="A145" s="1"/>
      <c r="B145" s="1"/>
      <c r="C145" s="1"/>
      <c r="D145" s="1"/>
    </row>
    <row r="146" spans="1:4">
      <c r="A146" s="1"/>
      <c r="B146" s="1"/>
      <c r="C146" s="1"/>
      <c r="D146" s="1"/>
    </row>
    <row r="147" spans="1:4">
      <c r="A147" s="1"/>
      <c r="B147" s="1"/>
      <c r="C147" s="1"/>
      <c r="D147" s="1"/>
    </row>
    <row r="148" spans="1:4">
      <c r="A148" s="1"/>
      <c r="B148" s="1"/>
      <c r="C148" s="1"/>
      <c r="D148" s="1"/>
    </row>
    <row r="149" spans="1:4">
      <c r="A149" s="1"/>
      <c r="B149" s="1"/>
      <c r="C149" s="1"/>
      <c r="D149" s="1"/>
    </row>
    <row r="150" spans="1:4">
      <c r="A150" s="1"/>
      <c r="B150" s="1"/>
      <c r="C150" s="1"/>
      <c r="D150" s="1"/>
    </row>
    <row r="151" spans="1:4">
      <c r="A151" s="1"/>
      <c r="B151" s="1"/>
      <c r="C151" s="1"/>
      <c r="D151" s="1"/>
    </row>
    <row r="152" spans="1:4">
      <c r="A152" s="1"/>
      <c r="B152" s="1"/>
      <c r="C152" s="1"/>
      <c r="D152" s="1"/>
    </row>
    <row r="153" spans="1:4">
      <c r="A153" s="1"/>
      <c r="B153" s="1"/>
      <c r="C153" s="1"/>
      <c r="D153" s="1"/>
    </row>
    <row r="154" spans="1:4">
      <c r="A154" s="1"/>
      <c r="B154" s="1"/>
      <c r="C154" s="1"/>
      <c r="D154" s="1"/>
    </row>
    <row r="155" spans="1:4">
      <c r="A155" s="1"/>
      <c r="B155" s="1"/>
      <c r="C155" s="1"/>
      <c r="D155" s="1"/>
    </row>
    <row r="156" spans="1:4">
      <c r="A156" s="1"/>
      <c r="B156" s="1"/>
      <c r="C156" s="1"/>
      <c r="D156" s="1"/>
    </row>
    <row r="157" spans="1:4">
      <c r="A157" s="1"/>
      <c r="B157" s="1"/>
      <c r="C157" s="1"/>
      <c r="D157" s="1"/>
    </row>
    <row r="158" spans="1:4">
      <c r="A158" s="1"/>
      <c r="B158" s="1"/>
      <c r="C158" s="1"/>
      <c r="D158" s="1"/>
    </row>
    <row r="159" spans="1:4">
      <c r="A159" s="1"/>
      <c r="B159" s="1"/>
      <c r="C159" s="1"/>
      <c r="D159" s="1"/>
    </row>
    <row r="160" spans="1:4">
      <c r="A160" s="1"/>
      <c r="B160" s="1"/>
      <c r="C160" s="1"/>
      <c r="D160" s="1"/>
    </row>
    <row r="161" spans="1:4">
      <c r="A161" s="1"/>
      <c r="B161" s="1"/>
      <c r="C161" s="1"/>
      <c r="D161" s="1"/>
    </row>
    <row r="162" spans="1:4">
      <c r="A162" s="1"/>
      <c r="B162" s="1"/>
      <c r="C162" s="1"/>
      <c r="D162" s="1"/>
    </row>
    <row r="163" spans="1:4">
      <c r="A163" s="1"/>
      <c r="B163" s="1"/>
      <c r="C163" s="1"/>
      <c r="D163" s="1"/>
    </row>
    <row r="164" spans="1:4">
      <c r="A164" s="1"/>
      <c r="B164" s="1"/>
      <c r="C164" s="1"/>
      <c r="D164" s="1"/>
    </row>
    <row r="165" spans="1:4">
      <c r="A165" s="1"/>
      <c r="B165" s="1"/>
      <c r="C165" s="1"/>
      <c r="D165" s="1"/>
    </row>
    <row r="166" spans="1:4">
      <c r="A166" s="1"/>
      <c r="B166" s="1"/>
      <c r="C166" s="1"/>
      <c r="D166" s="1"/>
    </row>
    <row r="167" spans="1:4">
      <c r="A167" s="1"/>
      <c r="B167" s="1"/>
      <c r="C167" s="1"/>
      <c r="D167" s="1"/>
    </row>
    <row r="168" spans="1:4">
      <c r="A168" s="1"/>
      <c r="B168" s="1"/>
      <c r="C168" s="1"/>
      <c r="D168" s="1"/>
    </row>
    <row r="169" spans="1:4">
      <c r="A169" s="1"/>
      <c r="B169" s="1"/>
      <c r="C169" s="1"/>
      <c r="D169" s="1"/>
    </row>
    <row r="170" spans="1:4">
      <c r="A170" s="1"/>
      <c r="B170" s="1"/>
      <c r="C170" s="1"/>
      <c r="D170" s="1"/>
    </row>
    <row r="171" spans="1:4">
      <c r="A171" s="1"/>
      <c r="B171" s="1"/>
      <c r="C171" s="1"/>
      <c r="D171" s="1"/>
    </row>
    <row r="172" spans="1:4">
      <c r="A172" s="1"/>
      <c r="B172" s="1"/>
      <c r="C172" s="1"/>
      <c r="D172" s="1"/>
    </row>
    <row r="173" spans="1:4">
      <c r="A173" s="1"/>
      <c r="B173" s="1"/>
      <c r="C173" s="1"/>
      <c r="D173" s="1"/>
    </row>
    <row r="174" spans="1:4">
      <c r="A174" s="1"/>
      <c r="B174" s="1"/>
      <c r="C174" s="1"/>
      <c r="D174" s="1"/>
    </row>
    <row r="175" spans="1:4">
      <c r="A175" s="1"/>
      <c r="B175" s="1"/>
      <c r="C175" s="1"/>
      <c r="D175" s="1"/>
    </row>
    <row r="176" spans="1:4">
      <c r="A176" s="1"/>
      <c r="B176" s="1"/>
      <c r="C176" s="1"/>
      <c r="D176" s="1"/>
    </row>
    <row r="177" spans="1:4">
      <c r="A177" s="1"/>
      <c r="B177" s="1"/>
      <c r="C177" s="1"/>
      <c r="D177" s="1"/>
    </row>
    <row r="178" spans="1:4">
      <c r="A178" s="1"/>
      <c r="B178" s="1"/>
      <c r="C178" s="1"/>
      <c r="D178" s="1"/>
    </row>
    <row r="179" spans="1:4">
      <c r="A179" s="1"/>
      <c r="B179" s="1"/>
      <c r="C179" s="1"/>
      <c r="D179" s="1"/>
    </row>
    <row r="180" spans="1:4">
      <c r="A180" s="1"/>
      <c r="B180" s="1"/>
      <c r="C180" s="1"/>
      <c r="D180" s="1"/>
    </row>
    <row r="181" spans="1:4">
      <c r="A181" s="1"/>
      <c r="B181" s="1"/>
      <c r="C181" s="1"/>
      <c r="D181" s="1"/>
    </row>
    <row r="182" spans="1:4">
      <c r="A182" s="1"/>
      <c r="B182" s="1"/>
      <c r="C182" s="1"/>
      <c r="D182" s="1"/>
    </row>
    <row r="183" spans="1:4">
      <c r="A183" s="1"/>
      <c r="B183" s="1"/>
      <c r="C183" s="1"/>
      <c r="D183" s="1"/>
    </row>
    <row r="184" spans="1:4">
      <c r="A184" s="1"/>
      <c r="B184" s="1"/>
      <c r="C184" s="1"/>
      <c r="D184" s="1"/>
    </row>
    <row r="185" spans="1:4">
      <c r="A185" s="1"/>
      <c r="B185" s="1"/>
      <c r="C185" s="1"/>
      <c r="D185" s="1"/>
    </row>
    <row r="186" spans="1:4">
      <c r="A186" s="1"/>
      <c r="B186" s="1"/>
      <c r="C186" s="1"/>
      <c r="D186" s="1"/>
    </row>
    <row r="187" spans="1:4">
      <c r="A187" s="1"/>
      <c r="B187" s="1"/>
      <c r="C187" s="1"/>
      <c r="D187" s="1"/>
    </row>
    <row r="188" spans="1:4">
      <c r="A188" s="1"/>
      <c r="B188" s="1"/>
      <c r="C188" s="1"/>
      <c r="D188" s="1"/>
    </row>
    <row r="189" spans="1:4">
      <c r="A189" s="1"/>
      <c r="B189" s="1"/>
      <c r="C189" s="1"/>
      <c r="D189" s="1"/>
    </row>
    <row r="190" spans="1:4">
      <c r="A190" s="1"/>
      <c r="B190" s="1"/>
      <c r="C190" s="1"/>
      <c r="D190" s="1"/>
    </row>
    <row r="191" spans="1:4">
      <c r="A191" s="1"/>
      <c r="B191" s="1"/>
      <c r="C191" s="1"/>
      <c r="D191" s="1"/>
    </row>
    <row r="192" spans="1:4">
      <c r="A192" s="1"/>
      <c r="B192" s="1"/>
      <c r="C192" s="1"/>
      <c r="D192" s="1"/>
    </row>
    <row r="193" spans="1:4">
      <c r="A193" s="1"/>
      <c r="B193" s="1"/>
      <c r="C193" s="1"/>
      <c r="D193" s="1"/>
    </row>
    <row r="194" spans="1:4">
      <c r="A194" s="1"/>
      <c r="B194" s="1"/>
      <c r="C194" s="1"/>
      <c r="D194" s="1"/>
    </row>
    <row r="195" spans="1:4">
      <c r="A195" s="1"/>
      <c r="B195" s="1"/>
      <c r="C195" s="1"/>
      <c r="D195" s="1"/>
    </row>
    <row r="196" spans="1:4">
      <c r="A196" s="1"/>
      <c r="B196" s="1"/>
      <c r="C196" s="1"/>
      <c r="D196" s="1"/>
    </row>
    <row r="197" spans="1:4">
      <c r="A197" s="1"/>
      <c r="B197" s="1"/>
      <c r="C197" s="1"/>
      <c r="D197" s="1"/>
    </row>
    <row r="198" spans="1:4">
      <c r="A198" s="1"/>
      <c r="B198" s="1"/>
      <c r="C198" s="1"/>
      <c r="D198" s="1"/>
    </row>
    <row r="199" spans="1:4">
      <c r="A199" s="1"/>
      <c r="B199" s="1"/>
      <c r="C199" s="1"/>
      <c r="D199" s="1"/>
    </row>
    <row r="200" spans="1:4">
      <c r="A200" s="1"/>
      <c r="B200" s="1"/>
      <c r="C200" s="1"/>
      <c r="D200" s="1"/>
    </row>
    <row r="201" spans="1:4">
      <c r="A201" s="1"/>
      <c r="B201" s="1"/>
      <c r="C201" s="1"/>
      <c r="D201" s="1"/>
    </row>
    <row r="202" spans="1:4">
      <c r="A202" s="1"/>
      <c r="B202" s="1"/>
      <c r="C202" s="1"/>
      <c r="D202" s="1"/>
    </row>
    <row r="203" spans="1:4">
      <c r="A203" s="1"/>
      <c r="B203" s="1"/>
      <c r="C203" s="1"/>
      <c r="D203" s="1"/>
    </row>
    <row r="204" spans="1:4">
      <c r="A204" s="1"/>
      <c r="B204" s="1"/>
      <c r="C204" s="1"/>
      <c r="D204" s="1"/>
    </row>
    <row r="205" spans="1:4">
      <c r="A205" s="1"/>
      <c r="B205" s="1"/>
      <c r="C205" s="1"/>
      <c r="D205" s="1"/>
    </row>
    <row r="206" spans="1:4">
      <c r="A206" s="1"/>
      <c r="B206" s="1"/>
      <c r="C206" s="1"/>
      <c r="D206" s="1"/>
    </row>
    <row r="207" spans="1:4">
      <c r="A207" s="1"/>
      <c r="B207" s="1"/>
      <c r="C207" s="1"/>
      <c r="D207" s="1"/>
    </row>
    <row r="208" spans="1:4">
      <c r="A208" s="1"/>
      <c r="B208" s="1"/>
      <c r="C208" s="1"/>
      <c r="D208" s="1"/>
    </row>
    <row r="209" spans="1:4">
      <c r="A209" s="1"/>
      <c r="B209" s="1"/>
      <c r="C209" s="1"/>
      <c r="D209" s="1"/>
    </row>
    <row r="210" spans="1:4">
      <c r="A210" s="1"/>
      <c r="B210" s="1"/>
      <c r="C210" s="1"/>
      <c r="D210" s="1"/>
    </row>
    <row r="211" spans="1:4">
      <c r="A211" s="1"/>
      <c r="B211" s="1"/>
      <c r="C211" s="1"/>
      <c r="D211" s="1"/>
    </row>
    <row r="212" spans="1:4">
      <c r="A212" s="1"/>
      <c r="B212" s="1"/>
      <c r="C212" s="1"/>
      <c r="D212" s="1"/>
    </row>
    <row r="213" spans="1:4">
      <c r="A213" s="1"/>
      <c r="B213" s="1"/>
      <c r="C213" s="1"/>
      <c r="D213" s="1"/>
    </row>
    <row r="214" spans="1:4">
      <c r="A214" s="1"/>
      <c r="B214" s="1"/>
      <c r="C214" s="1"/>
      <c r="D214" s="1"/>
    </row>
    <row r="215" spans="1:4">
      <c r="A215" s="1"/>
      <c r="B215" s="1"/>
      <c r="C215" s="1"/>
      <c r="D215" s="1"/>
    </row>
    <row r="216" spans="1:4">
      <c r="A216" s="1"/>
      <c r="B216" s="1"/>
      <c r="C216" s="1"/>
      <c r="D216" s="1"/>
    </row>
    <row r="217" spans="1:4">
      <c r="A217" s="1"/>
      <c r="B217" s="1"/>
      <c r="C217" s="1"/>
      <c r="D217" s="1"/>
    </row>
    <row r="218" spans="1:4">
      <c r="A218" s="1"/>
      <c r="B218" s="1"/>
      <c r="C218" s="1"/>
      <c r="D218" s="1"/>
    </row>
    <row r="219" spans="1:4">
      <c r="A219" s="1"/>
      <c r="B219" s="1"/>
      <c r="C219" s="1"/>
      <c r="D219" s="1"/>
    </row>
    <row r="220" spans="1:4">
      <c r="A220" s="1"/>
      <c r="B220" s="1"/>
      <c r="C220" s="1"/>
      <c r="D220" s="1"/>
    </row>
    <row r="221" spans="1:4">
      <c r="A221" s="1"/>
      <c r="B221" s="1"/>
      <c r="C221" s="1"/>
      <c r="D221" s="1"/>
    </row>
    <row r="222" spans="1:4">
      <c r="A222" s="1"/>
      <c r="B222" s="1"/>
      <c r="C222" s="1"/>
      <c r="D222" s="1"/>
    </row>
    <row r="223" spans="1:4">
      <c r="A223" s="1"/>
      <c r="B223" s="1"/>
      <c r="C223" s="1"/>
      <c r="D223" s="1"/>
    </row>
    <row r="224" spans="1:4">
      <c r="A224" s="1"/>
      <c r="B224" s="1"/>
      <c r="C224" s="1"/>
      <c r="D224" s="1"/>
    </row>
    <row r="225" spans="1:4">
      <c r="A225" s="1"/>
      <c r="B225" s="1"/>
      <c r="C225" s="1"/>
      <c r="D225" s="1"/>
    </row>
    <row r="226" spans="1:4">
      <c r="A226" s="1"/>
      <c r="B226" s="1"/>
      <c r="C226" s="1"/>
      <c r="D226" s="1"/>
    </row>
    <row r="227" spans="1:4">
      <c r="A227" s="1"/>
      <c r="B227" s="1"/>
      <c r="C227" s="1"/>
      <c r="D227" s="1"/>
    </row>
    <row r="228" spans="1:4">
      <c r="A228" s="1"/>
      <c r="B228" s="1"/>
      <c r="C228" s="1"/>
      <c r="D228" s="1"/>
    </row>
    <row r="229" spans="1:4">
      <c r="A229" s="1"/>
      <c r="B229" s="1"/>
      <c r="C229" s="1"/>
      <c r="D229" s="1"/>
    </row>
    <row r="230" spans="1:4">
      <c r="A230" s="1"/>
      <c r="B230" s="1"/>
      <c r="C230" s="1"/>
      <c r="D230" s="1"/>
    </row>
    <row r="231" spans="1:4">
      <c r="A231" s="1"/>
      <c r="B231" s="1"/>
      <c r="C231" s="1"/>
      <c r="D231" s="1"/>
    </row>
    <row r="232" spans="1:4">
      <c r="A232" s="1"/>
      <c r="B232" s="1"/>
      <c r="C232" s="1"/>
      <c r="D232" s="1"/>
    </row>
    <row r="233" spans="1:4">
      <c r="A233" s="1"/>
      <c r="B233" s="1"/>
      <c r="C233" s="1"/>
      <c r="D233" s="1"/>
    </row>
    <row r="234" spans="1:4">
      <c r="A234" s="1"/>
      <c r="B234" s="1"/>
      <c r="C234" s="1"/>
      <c r="D234" s="1"/>
    </row>
    <row r="235" spans="1:4">
      <c r="A235" s="1"/>
      <c r="B235" s="1"/>
      <c r="C235" s="1"/>
      <c r="D235" s="1"/>
    </row>
    <row r="236" spans="1:4">
      <c r="A236" s="1"/>
      <c r="B236" s="1"/>
      <c r="C236" s="1"/>
      <c r="D236" s="1"/>
    </row>
    <row r="237" spans="1:4">
      <c r="A237" s="1"/>
      <c r="B237" s="1"/>
      <c r="C237" s="1"/>
      <c r="D237" s="1"/>
    </row>
    <row r="238" spans="1:4">
      <c r="A238" s="1"/>
      <c r="B238" s="1"/>
      <c r="C238" s="1"/>
      <c r="D238" s="1"/>
    </row>
    <row r="239" spans="1:4">
      <c r="A239" s="1"/>
      <c r="B239" s="1"/>
      <c r="C239" s="1"/>
      <c r="D239" s="1"/>
    </row>
    <row r="240" spans="1:4">
      <c r="A240" s="1"/>
      <c r="B240" s="1"/>
      <c r="C240" s="1"/>
      <c r="D240" s="1"/>
    </row>
    <row r="241" spans="1:4">
      <c r="A241" s="1"/>
      <c r="B241" s="1"/>
      <c r="C241" s="1"/>
      <c r="D241" s="1"/>
    </row>
    <row r="242" spans="1:4">
      <c r="A242" s="1"/>
      <c r="B242" s="1"/>
      <c r="C242" s="1"/>
      <c r="D242" s="1"/>
    </row>
    <row r="243" spans="1:4">
      <c r="A243" s="1"/>
      <c r="B243" s="1"/>
      <c r="C243" s="1"/>
      <c r="D243" s="1"/>
    </row>
    <row r="244" spans="1:4">
      <c r="A244" s="1"/>
      <c r="B244" s="1"/>
      <c r="C244" s="1"/>
      <c r="D244" s="1"/>
    </row>
    <row r="245" spans="1:4">
      <c r="A245" s="1"/>
      <c r="B245" s="1"/>
      <c r="C245" s="1"/>
      <c r="D245" s="1"/>
    </row>
    <row r="246" spans="1:4">
      <c r="A246" s="1"/>
      <c r="B246" s="1"/>
      <c r="C246" s="1"/>
      <c r="D246" s="1"/>
    </row>
    <row r="247" spans="1:4">
      <c r="A247" s="1"/>
      <c r="B247" s="1"/>
      <c r="C247" s="1"/>
      <c r="D247" s="1"/>
    </row>
    <row r="248" spans="1:4">
      <c r="A248" s="1"/>
      <c r="B248" s="1"/>
      <c r="C248" s="1"/>
      <c r="D248" s="1"/>
    </row>
    <row r="249" spans="1:4">
      <c r="A249" s="1"/>
      <c r="B249" s="1"/>
      <c r="C249" s="1"/>
      <c r="D249" s="1"/>
    </row>
    <row r="250" spans="1:4">
      <c r="A250" s="1"/>
      <c r="B250" s="1"/>
      <c r="C250" s="1"/>
      <c r="D250" s="1"/>
    </row>
    <row r="251" spans="1:4">
      <c r="A251" s="1"/>
      <c r="B251" s="1"/>
      <c r="C251" s="1"/>
      <c r="D251" s="1"/>
    </row>
    <row r="252" spans="1:4">
      <c r="A252" s="1"/>
      <c r="B252" s="1"/>
      <c r="C252" s="1"/>
      <c r="D252" s="1"/>
    </row>
    <row r="253" spans="1:4">
      <c r="A253" s="1"/>
      <c r="B253" s="1"/>
      <c r="C253" s="1"/>
      <c r="D253" s="1"/>
    </row>
    <row r="254" spans="1:4">
      <c r="A254" s="1"/>
      <c r="B254" s="1"/>
      <c r="C254" s="1"/>
      <c r="D254" s="1"/>
    </row>
    <row r="255" spans="1:4">
      <c r="A255" s="1"/>
      <c r="B255" s="1"/>
      <c r="C255" s="1"/>
      <c r="D255" s="1"/>
    </row>
    <row r="256" spans="1:4">
      <c r="A256" s="1"/>
      <c r="B256" s="1"/>
      <c r="C256" s="1"/>
      <c r="D256" s="1"/>
    </row>
    <row r="257" spans="1:4">
      <c r="A257" s="1"/>
      <c r="B257" s="1"/>
      <c r="C257" s="1"/>
      <c r="D257" s="1"/>
    </row>
    <row r="258" spans="1:4">
      <c r="A258" s="1"/>
      <c r="B258" s="1"/>
      <c r="C258" s="1"/>
      <c r="D258" s="1"/>
    </row>
    <row r="259" spans="1:4">
      <c r="A259" s="1"/>
      <c r="B259" s="1"/>
      <c r="C259" s="1"/>
      <c r="D259" s="1"/>
    </row>
    <row r="260" spans="1:4">
      <c r="A260" s="1"/>
      <c r="B260" s="1"/>
      <c r="C260" s="1"/>
      <c r="D260" s="1"/>
    </row>
    <row r="261" spans="1:4">
      <c r="A261" s="1"/>
      <c r="B261" s="1"/>
      <c r="C261" s="1"/>
      <c r="D261" s="1"/>
    </row>
    <row r="262" spans="1:4">
      <c r="A262" s="1"/>
      <c r="B262" s="1"/>
      <c r="C262" s="1"/>
      <c r="D262" s="1"/>
    </row>
    <row r="263" spans="1:4">
      <c r="A263" s="1"/>
      <c r="B263" s="1"/>
      <c r="C263" s="1"/>
      <c r="D263" s="1"/>
    </row>
    <row r="264" spans="1:4">
      <c r="A264" s="1"/>
      <c r="B264" s="1"/>
      <c r="C264" s="1"/>
      <c r="D264" s="1"/>
    </row>
    <row r="265" spans="1:4">
      <c r="A265" s="1"/>
      <c r="B265" s="1"/>
      <c r="C265" s="1"/>
      <c r="D265" s="1"/>
    </row>
    <row r="266" spans="1:4">
      <c r="A266" s="1"/>
      <c r="B266" s="1"/>
      <c r="C266" s="1"/>
      <c r="D266" s="1"/>
    </row>
    <row r="267" spans="1:4">
      <c r="A267" s="1"/>
      <c r="B267" s="1"/>
      <c r="C267" s="1"/>
      <c r="D267" s="1"/>
    </row>
    <row r="268" spans="1:4">
      <c r="A268" s="1"/>
      <c r="B268" s="1"/>
      <c r="C268" s="1"/>
      <c r="D268" s="1"/>
    </row>
    <row r="269" spans="1:4">
      <c r="A269" s="1"/>
      <c r="B269" s="1"/>
      <c r="C269" s="1"/>
      <c r="D269" s="1"/>
    </row>
    <row r="270" spans="1:4">
      <c r="A270" s="1"/>
      <c r="B270" s="1"/>
      <c r="C270" s="1"/>
      <c r="D270" s="1"/>
    </row>
    <row r="271" spans="1:4">
      <c r="A271" s="1"/>
      <c r="B271" s="1"/>
      <c r="C271" s="1"/>
      <c r="D271" s="1"/>
    </row>
    <row r="272" spans="1:4">
      <c r="A272" s="1"/>
      <c r="B272" s="1"/>
      <c r="C272" s="1"/>
      <c r="D272" s="1"/>
    </row>
    <row r="273" spans="1:4">
      <c r="A273" s="1"/>
      <c r="B273" s="1"/>
      <c r="C273" s="1"/>
      <c r="D273" s="1"/>
    </row>
    <row r="274" spans="1:4">
      <c r="A274" s="1"/>
      <c r="B274" s="1"/>
      <c r="C274" s="1"/>
      <c r="D274" s="1"/>
    </row>
    <row r="275" spans="1:4">
      <c r="A275" s="1"/>
      <c r="B275" s="1"/>
      <c r="C275" s="1"/>
      <c r="D275" s="1"/>
    </row>
    <row r="276" spans="1:4">
      <c r="A276" s="1"/>
      <c r="B276" s="1"/>
      <c r="C276" s="1"/>
      <c r="D276" s="1"/>
    </row>
    <row r="277" spans="1:4">
      <c r="A277" s="1"/>
      <c r="B277" s="1"/>
      <c r="C277" s="1"/>
      <c r="D277" s="1"/>
    </row>
    <row r="278" spans="1:4">
      <c r="A278" s="1"/>
      <c r="B278" s="1"/>
      <c r="C278" s="1"/>
      <c r="D278" s="1"/>
    </row>
    <row r="279" spans="1:4">
      <c r="A279" s="1"/>
      <c r="B279" s="1"/>
      <c r="C279" s="1"/>
      <c r="D279" s="1"/>
    </row>
    <row r="280" spans="1:4">
      <c r="A280" s="1"/>
      <c r="B280" s="1"/>
      <c r="C280" s="1"/>
      <c r="D280" s="1"/>
    </row>
    <row r="281" spans="1:4">
      <c r="A281" s="1"/>
      <c r="B281" s="1"/>
      <c r="C281" s="1"/>
      <c r="D281" s="1"/>
    </row>
    <row r="282" spans="1:4">
      <c r="A282" s="1"/>
      <c r="B282" s="1"/>
      <c r="C282" s="1"/>
      <c r="D282" s="1"/>
    </row>
    <row r="283" spans="1:4">
      <c r="A283" s="1"/>
      <c r="B283" s="1"/>
      <c r="C283" s="1"/>
      <c r="D283" s="1"/>
    </row>
    <row r="284" spans="1:4">
      <c r="A284" s="1"/>
      <c r="B284" s="1"/>
      <c r="C284" s="1"/>
      <c r="D284" s="1"/>
    </row>
    <row r="285" spans="1:4">
      <c r="A285" s="1"/>
      <c r="B285" s="1"/>
      <c r="C285" s="1"/>
      <c r="D285" s="1"/>
    </row>
    <row r="286" spans="1:4">
      <c r="A286" s="1"/>
      <c r="B286" s="1"/>
      <c r="C286" s="1"/>
      <c r="D286" s="1"/>
    </row>
    <row r="287" spans="1:4">
      <c r="A287" s="1"/>
      <c r="B287" s="1"/>
      <c r="C287" s="1"/>
      <c r="D287" s="1"/>
    </row>
    <row r="288" spans="1:4">
      <c r="A288" s="1"/>
      <c r="B288" s="1"/>
      <c r="C288" s="1"/>
      <c r="D288" s="1"/>
    </row>
    <row r="289" spans="1:4">
      <c r="A289" s="1"/>
      <c r="B289" s="1"/>
      <c r="C289" s="1"/>
      <c r="D289" s="1"/>
    </row>
    <row r="290" spans="1:4">
      <c r="A290" s="1"/>
      <c r="B290" s="1"/>
      <c r="C290" s="1"/>
      <c r="D290" s="1"/>
    </row>
    <row r="291" spans="1:4">
      <c r="A291" s="1"/>
      <c r="B291" s="1"/>
      <c r="C291" s="1"/>
      <c r="D291" s="1"/>
    </row>
    <row r="292" spans="1:4">
      <c r="A292" s="1"/>
      <c r="B292" s="1"/>
      <c r="C292" s="1"/>
      <c r="D292" s="1"/>
    </row>
    <row r="293" spans="1:4">
      <c r="A293" s="1"/>
      <c r="B293" s="1"/>
      <c r="C293" s="1"/>
      <c r="D293" s="1"/>
    </row>
    <row r="294" spans="1:4">
      <c r="A294" s="1"/>
      <c r="B294" s="1"/>
      <c r="C294" s="1"/>
      <c r="D294" s="1"/>
    </row>
    <row r="295" spans="1:4">
      <c r="A295" s="1"/>
      <c r="B295" s="1"/>
      <c r="C295" s="1"/>
      <c r="D295" s="1"/>
    </row>
    <row r="296" spans="1:4">
      <c r="A296" s="1"/>
      <c r="B296" s="1"/>
      <c r="C296" s="1"/>
      <c r="D296" s="1"/>
    </row>
    <row r="297" spans="1:4">
      <c r="A297" s="1"/>
      <c r="B297" s="1"/>
      <c r="C297" s="1"/>
      <c r="D297" s="1"/>
    </row>
    <row r="298" spans="1:4">
      <c r="A298" s="1"/>
      <c r="B298" s="1"/>
      <c r="C298" s="1"/>
      <c r="D298" s="1"/>
    </row>
    <row r="299" spans="1:4">
      <c r="A299" s="1"/>
      <c r="B299" s="1"/>
      <c r="C299" s="1"/>
      <c r="D299" s="1"/>
    </row>
    <row r="300" spans="1:4">
      <c r="A300" s="1"/>
      <c r="B300" s="1"/>
      <c r="C300" s="1"/>
      <c r="D300" s="1"/>
    </row>
    <row r="301" spans="1:4">
      <c r="A301" s="1"/>
      <c r="B301" s="1"/>
      <c r="C301" s="1"/>
      <c r="D301" s="1"/>
    </row>
    <row r="302" spans="1:4">
      <c r="A302" s="1"/>
      <c r="B302" s="1"/>
      <c r="C302" s="1"/>
      <c r="D302" s="1"/>
    </row>
    <row r="303" spans="1:4">
      <c r="A303" s="1"/>
      <c r="B303" s="1"/>
      <c r="C303" s="1"/>
      <c r="D303" s="1"/>
    </row>
    <row r="304" spans="1:4">
      <c r="A304" s="1"/>
      <c r="B304" s="1"/>
      <c r="C304" s="1"/>
      <c r="D304" s="1"/>
    </row>
    <row r="305" spans="1:4">
      <c r="A305" s="1"/>
      <c r="B305" s="1"/>
      <c r="C305" s="1"/>
      <c r="D305" s="1"/>
    </row>
    <row r="306" spans="1:4">
      <c r="A306" s="1"/>
      <c r="B306" s="1"/>
      <c r="C306" s="1"/>
      <c r="D306" s="1"/>
    </row>
    <row r="307" spans="1:4">
      <c r="A307" s="1"/>
      <c r="B307" s="1"/>
      <c r="C307" s="1"/>
      <c r="D307" s="1"/>
    </row>
    <row r="308" spans="1:4">
      <c r="A308" s="1"/>
      <c r="B308" s="1"/>
      <c r="C308" s="1"/>
      <c r="D308" s="1"/>
    </row>
    <row r="309" spans="1:4">
      <c r="A309" s="1"/>
      <c r="B309" s="1"/>
      <c r="C309" s="1"/>
      <c r="D309" s="1"/>
    </row>
    <row r="310" spans="1:4">
      <c r="A310" s="1"/>
      <c r="B310" s="1"/>
      <c r="C310" s="1"/>
      <c r="D310" s="1"/>
    </row>
    <row r="311" spans="1:4">
      <c r="A311" s="1"/>
      <c r="B311" s="1"/>
      <c r="C311" s="1"/>
      <c r="D311" s="1"/>
    </row>
    <row r="312" spans="1:4">
      <c r="A312" s="1"/>
      <c r="B312" s="1"/>
      <c r="C312" s="1"/>
      <c r="D312" s="1"/>
    </row>
    <row r="313" spans="1:4">
      <c r="A313" s="1"/>
      <c r="B313" s="1"/>
      <c r="C313" s="1"/>
      <c r="D313" s="1"/>
    </row>
    <row r="314" spans="1:4">
      <c r="A314" s="1"/>
      <c r="B314" s="1"/>
      <c r="C314" s="1"/>
      <c r="D314" s="1"/>
    </row>
    <row r="315" spans="1:4">
      <c r="A315" s="1"/>
      <c r="B315" s="1"/>
      <c r="C315" s="1"/>
      <c r="D315" s="1"/>
    </row>
    <row r="316" spans="1:4">
      <c r="A316" s="1"/>
      <c r="B316" s="1"/>
      <c r="C316" s="1"/>
      <c r="D316" s="1"/>
    </row>
    <row r="317" spans="1:4">
      <c r="A317" s="1"/>
      <c r="B317" s="1"/>
      <c r="C317" s="1"/>
      <c r="D317" s="1"/>
    </row>
    <row r="318" spans="1:4">
      <c r="A318" s="1"/>
      <c r="B318" s="1"/>
      <c r="C318" s="1"/>
      <c r="D318" s="1"/>
    </row>
    <row r="319" spans="1:4">
      <c r="A319" s="1"/>
      <c r="B319" s="1"/>
      <c r="C319" s="1"/>
      <c r="D319" s="1"/>
    </row>
    <row r="320" spans="1:4">
      <c r="A320" s="1"/>
      <c r="B320" s="1"/>
      <c r="C320" s="1"/>
      <c r="D320" s="1"/>
    </row>
    <row r="321" spans="1:4">
      <c r="A321" s="1"/>
      <c r="B321" s="1"/>
      <c r="C321" s="1"/>
      <c r="D321" s="1"/>
    </row>
    <row r="322" spans="1:4">
      <c r="A322" s="1"/>
      <c r="B322" s="1"/>
      <c r="C322" s="1"/>
      <c r="D322" s="1"/>
    </row>
    <row r="323" spans="1:4">
      <c r="A323" s="1"/>
      <c r="B323" s="1"/>
      <c r="C323" s="1"/>
      <c r="D323" s="1"/>
    </row>
    <row r="324" spans="1:4">
      <c r="A324" s="1"/>
      <c r="B324" s="1"/>
      <c r="C324" s="1"/>
      <c r="D324" s="1"/>
    </row>
    <row r="325" spans="1:4">
      <c r="A325" s="1"/>
      <c r="B325" s="1"/>
      <c r="C325" s="1"/>
      <c r="D325" s="1"/>
    </row>
    <row r="326" spans="1:4">
      <c r="A326" s="1"/>
      <c r="B326" s="1"/>
      <c r="C326" s="1"/>
      <c r="D326" s="1"/>
    </row>
    <row r="327" spans="1:4">
      <c r="A327" s="1"/>
      <c r="B327" s="1"/>
      <c r="C327" s="1"/>
      <c r="D327" s="1"/>
    </row>
    <row r="328" spans="1:4">
      <c r="A328" s="1"/>
      <c r="B328" s="1"/>
      <c r="C328" s="1"/>
      <c r="D328" s="1"/>
    </row>
    <row r="329" spans="1:4">
      <c r="A329" s="1"/>
      <c r="B329" s="1"/>
      <c r="C329" s="1"/>
      <c r="D329" s="1"/>
    </row>
    <row r="330" spans="1:4">
      <c r="A330" s="1"/>
      <c r="B330" s="1"/>
      <c r="C330" s="1"/>
      <c r="D330" s="1"/>
    </row>
    <row r="331" spans="1:4">
      <c r="A331" s="1"/>
      <c r="B331" s="1"/>
      <c r="C331" s="1"/>
      <c r="D331" s="1"/>
    </row>
    <row r="332" spans="1:4">
      <c r="A332" s="1"/>
      <c r="B332" s="1"/>
      <c r="C332" s="1"/>
      <c r="D332" s="1"/>
    </row>
    <row r="333" spans="1:4">
      <c r="A333" s="1"/>
      <c r="B333" s="1"/>
      <c r="C333" s="1"/>
      <c r="D333" s="1"/>
    </row>
    <row r="334" spans="1:4">
      <c r="A334" s="1"/>
      <c r="B334" s="1"/>
      <c r="C334" s="1"/>
      <c r="D334" s="1"/>
    </row>
    <row r="335" spans="1:4">
      <c r="A335" s="1"/>
      <c r="B335" s="1"/>
      <c r="C335" s="1"/>
      <c r="D335" s="1"/>
    </row>
    <row r="336" spans="1:4">
      <c r="A336" s="1"/>
      <c r="B336" s="1"/>
      <c r="C336" s="1"/>
      <c r="D336" s="1"/>
    </row>
    <row r="337" spans="1:4">
      <c r="A337" s="1"/>
      <c r="B337" s="1"/>
      <c r="C337" s="1"/>
      <c r="D337" s="1"/>
    </row>
    <row r="338" spans="1:4">
      <c r="A338" s="1"/>
      <c r="B338" s="1"/>
      <c r="C338" s="1"/>
      <c r="D338" s="1"/>
    </row>
    <row r="339" spans="1:4">
      <c r="A339" s="1"/>
      <c r="B339" s="1"/>
      <c r="C339" s="1"/>
      <c r="D339" s="1"/>
    </row>
    <row r="340" spans="1:4">
      <c r="A340" s="1"/>
      <c r="B340" s="1"/>
      <c r="C340" s="1"/>
      <c r="D340" s="1"/>
    </row>
    <row r="341" spans="1:4">
      <c r="A341" s="1"/>
      <c r="B341" s="1"/>
      <c r="C341" s="1"/>
      <c r="D341" s="1"/>
    </row>
    <row r="342" spans="1:4">
      <c r="A342" s="1"/>
      <c r="B342" s="1"/>
      <c r="C342" s="1"/>
      <c r="D342" s="1"/>
    </row>
    <row r="343" spans="1:4">
      <c r="A343" s="1"/>
      <c r="B343" s="1"/>
      <c r="C343" s="1"/>
      <c r="D343" s="1"/>
    </row>
    <row r="344" spans="1:4">
      <c r="A344" s="1"/>
      <c r="B344" s="1"/>
      <c r="C344" s="1"/>
      <c r="D344" s="1"/>
    </row>
    <row r="345" spans="1:4">
      <c r="A345" s="1"/>
      <c r="B345" s="1"/>
      <c r="C345" s="1"/>
      <c r="D345" s="1"/>
    </row>
    <row r="346" spans="1:4">
      <c r="A346" s="1"/>
      <c r="B346" s="1"/>
      <c r="C346" s="1"/>
      <c r="D346" s="1"/>
    </row>
    <row r="347" spans="1:4">
      <c r="A347" s="1"/>
      <c r="B347" s="1"/>
      <c r="C347" s="1"/>
      <c r="D347" s="1"/>
    </row>
    <row r="348" spans="1:4">
      <c r="A348" s="1"/>
      <c r="B348" s="1"/>
      <c r="C348" s="1"/>
      <c r="D348" s="1"/>
    </row>
    <row r="349" spans="1:4">
      <c r="A349" s="1"/>
      <c r="B349" s="1"/>
      <c r="C349" s="1"/>
      <c r="D349" s="1"/>
    </row>
    <row r="350" spans="1:4">
      <c r="A350" s="1"/>
      <c r="B350" s="1"/>
      <c r="C350" s="1"/>
      <c r="D350" s="1"/>
    </row>
    <row r="351" spans="1:4">
      <c r="A351" s="1"/>
      <c r="B351" s="1"/>
      <c r="C351" s="1"/>
      <c r="D351" s="1"/>
    </row>
    <row r="352" spans="1:4">
      <c r="A352" s="1"/>
      <c r="B352" s="1"/>
      <c r="C352" s="1"/>
      <c r="D352" s="1"/>
    </row>
    <row r="353" spans="1:4">
      <c r="A353" s="1"/>
      <c r="B353" s="1"/>
      <c r="C353" s="1"/>
      <c r="D353" s="1"/>
    </row>
    <row r="354" spans="1:4">
      <c r="A354" s="1"/>
      <c r="B354" s="1"/>
      <c r="C354" s="1"/>
      <c r="D354" s="1"/>
    </row>
    <row r="355" spans="1:4">
      <c r="A355" s="1"/>
      <c r="B355" s="1"/>
      <c r="C355" s="1"/>
      <c r="D355" s="1"/>
    </row>
    <row r="356" spans="1:4">
      <c r="A356" s="1"/>
      <c r="B356" s="1"/>
      <c r="C356" s="1"/>
      <c r="D356" s="1"/>
    </row>
    <row r="357" spans="1:4">
      <c r="A357" s="1"/>
      <c r="B357" s="1"/>
      <c r="C357" s="1"/>
      <c r="D357" s="1"/>
    </row>
    <row r="358" spans="1:4">
      <c r="A358" s="1"/>
      <c r="B358" s="1"/>
      <c r="C358" s="1"/>
      <c r="D358" s="1"/>
    </row>
    <row r="359" spans="1:4">
      <c r="A359" s="1"/>
      <c r="B359" s="1"/>
      <c r="C359" s="1"/>
      <c r="D359" s="1"/>
    </row>
    <row r="360" spans="1:4">
      <c r="A360" s="1"/>
      <c r="B360" s="1"/>
      <c r="C360" s="1"/>
      <c r="D360" s="1"/>
    </row>
    <row r="361" spans="1:4">
      <c r="A361" s="1"/>
      <c r="B361" s="1"/>
      <c r="C361" s="1"/>
      <c r="D361" s="1"/>
    </row>
    <row r="362" spans="1:4">
      <c r="A362" s="1"/>
      <c r="B362" s="1"/>
      <c r="C362" s="1"/>
      <c r="D362" s="1"/>
    </row>
    <row r="363" spans="1:4">
      <c r="A363" s="1"/>
      <c r="B363" s="1"/>
      <c r="C363" s="1"/>
      <c r="D363" s="1"/>
    </row>
    <row r="364" spans="1:4">
      <c r="A364" s="1"/>
      <c r="B364" s="1"/>
      <c r="C364" s="1"/>
      <c r="D364" s="1"/>
    </row>
    <row r="365" spans="1:4">
      <c r="A365" s="1"/>
      <c r="B365" s="1"/>
      <c r="C365" s="1"/>
      <c r="D365" s="1"/>
    </row>
    <row r="366" spans="1:4">
      <c r="A366" s="1"/>
      <c r="B366" s="1"/>
      <c r="C366" s="1"/>
      <c r="D366" s="1"/>
    </row>
    <row r="367" spans="1:4">
      <c r="A367" s="1"/>
      <c r="B367" s="1"/>
      <c r="C367" s="1"/>
      <c r="D367" s="1"/>
    </row>
    <row r="368" spans="1:4">
      <c r="A368" s="1"/>
      <c r="B368" s="1"/>
      <c r="C368" s="1"/>
      <c r="D368" s="1"/>
    </row>
    <row r="369" spans="1:4">
      <c r="A369" s="1"/>
      <c r="B369" s="1"/>
      <c r="C369" s="1"/>
      <c r="D369" s="1"/>
    </row>
    <row r="370" spans="1:4">
      <c r="A370" s="1"/>
      <c r="B370" s="1"/>
      <c r="C370" s="1"/>
      <c r="D370" s="1"/>
    </row>
    <row r="371" spans="1:4">
      <c r="A371" s="1"/>
      <c r="B371" s="1"/>
      <c r="C371" s="1"/>
      <c r="D371" s="1"/>
    </row>
    <row r="372" spans="1:4">
      <c r="A372" s="1"/>
      <c r="B372" s="1"/>
      <c r="C372" s="1"/>
      <c r="D372" s="1"/>
    </row>
    <row r="373" spans="1:4">
      <c r="A373" s="1"/>
      <c r="B373" s="1"/>
      <c r="C373" s="1"/>
      <c r="D373" s="1"/>
    </row>
    <row r="374" spans="1:4">
      <c r="A374" s="1"/>
      <c r="B374" s="1"/>
      <c r="C374" s="1"/>
      <c r="D374" s="1"/>
    </row>
    <row r="375" spans="1:4">
      <c r="A375" s="1"/>
      <c r="B375" s="1"/>
      <c r="C375" s="1"/>
      <c r="D375" s="1"/>
    </row>
    <row r="376" spans="1:4">
      <c r="A376" s="1"/>
      <c r="B376" s="1"/>
      <c r="C376" s="1"/>
      <c r="D376" s="1"/>
    </row>
    <row r="377" spans="1:4">
      <c r="A377" s="1"/>
      <c r="B377" s="1"/>
      <c r="C377" s="1"/>
      <c r="D377" s="1"/>
    </row>
    <row r="378" spans="1:4">
      <c r="A378" s="1"/>
      <c r="B378" s="1"/>
      <c r="C378" s="1"/>
      <c r="D378" s="1"/>
    </row>
    <row r="379" spans="1:4">
      <c r="A379" s="1"/>
      <c r="B379" s="1"/>
      <c r="C379" s="1"/>
      <c r="D379" s="1"/>
    </row>
    <row r="380" spans="1:4">
      <c r="A380" s="1"/>
      <c r="B380" s="1"/>
      <c r="C380" s="1"/>
      <c r="D380" s="1"/>
    </row>
    <row r="381" spans="1:4">
      <c r="A381" s="1"/>
      <c r="B381" s="1"/>
      <c r="C381" s="1"/>
      <c r="D381" s="1"/>
    </row>
    <row r="382" spans="1:4">
      <c r="A382" s="1"/>
      <c r="B382" s="1"/>
      <c r="C382" s="1"/>
      <c r="D382" s="1"/>
    </row>
    <row r="383" spans="1:4">
      <c r="A383" s="1"/>
      <c r="B383" s="1"/>
      <c r="C383" s="1"/>
      <c r="D383" s="1"/>
    </row>
    <row r="384" spans="1:4">
      <c r="A384" s="1"/>
      <c r="B384" s="1"/>
      <c r="C384" s="1"/>
      <c r="D384" s="1"/>
    </row>
    <row r="385" spans="1:4">
      <c r="A385" s="1"/>
      <c r="B385" s="1"/>
      <c r="C385" s="1"/>
      <c r="D385" s="1"/>
    </row>
    <row r="386" spans="1:4">
      <c r="A386" s="1"/>
      <c r="B386" s="1"/>
      <c r="C386" s="1"/>
      <c r="D386" s="1"/>
    </row>
    <row r="387" spans="1:4">
      <c r="A387" s="1"/>
      <c r="B387" s="1"/>
      <c r="C387" s="1"/>
      <c r="D387" s="1"/>
    </row>
    <row r="388" spans="1:4">
      <c r="A388" s="1"/>
      <c r="B388" s="1"/>
      <c r="C388" s="1"/>
      <c r="D388" s="1"/>
    </row>
    <row r="389" spans="1:4">
      <c r="A389" s="1"/>
      <c r="B389" s="1"/>
      <c r="C389" s="1"/>
      <c r="D389" s="1"/>
    </row>
    <row r="390" spans="1:4">
      <c r="A390" s="1"/>
      <c r="B390" s="1"/>
      <c r="C390" s="1"/>
      <c r="D390" s="1"/>
    </row>
    <row r="391" spans="1:4">
      <c r="A391" s="1"/>
      <c r="B391" s="1"/>
      <c r="C391" s="1"/>
      <c r="D391" s="1"/>
    </row>
    <row r="392" spans="1:4">
      <c r="A392" s="1"/>
      <c r="B392" s="1"/>
      <c r="C392" s="1"/>
      <c r="D392" s="1"/>
    </row>
    <row r="393" spans="1:4">
      <c r="A393" s="1"/>
      <c r="B393" s="1"/>
      <c r="C393" s="1"/>
      <c r="D393" s="1"/>
    </row>
    <row r="394" spans="1:4">
      <c r="A394" s="1"/>
      <c r="B394" s="1"/>
      <c r="C394" s="1"/>
      <c r="D394" s="1"/>
    </row>
    <row r="395" spans="1:4">
      <c r="A395" s="1"/>
      <c r="B395" s="1"/>
      <c r="C395" s="1"/>
      <c r="D395" s="1"/>
    </row>
    <row r="396" spans="1:4">
      <c r="A396" s="1"/>
      <c r="B396" s="1"/>
      <c r="C396" s="1"/>
      <c r="D396" s="1"/>
    </row>
    <row r="397" spans="1:4">
      <c r="A397" s="1"/>
      <c r="B397" s="1"/>
      <c r="C397" s="1"/>
      <c r="D397" s="1"/>
    </row>
    <row r="398" spans="1:4">
      <c r="A398" s="1"/>
      <c r="B398" s="1"/>
      <c r="C398" s="1"/>
      <c r="D398" s="1"/>
    </row>
    <row r="399" spans="1:4">
      <c r="A399" s="1"/>
      <c r="B399" s="1"/>
      <c r="C399" s="1"/>
      <c r="D399" s="1"/>
    </row>
    <row r="400" spans="1:4">
      <c r="A400" s="1"/>
      <c r="B400" s="1"/>
      <c r="C400" s="1"/>
      <c r="D400" s="1"/>
    </row>
    <row r="401" spans="1:4">
      <c r="A401" s="1"/>
      <c r="B401" s="1"/>
      <c r="C401" s="1"/>
      <c r="D401" s="1"/>
    </row>
    <row r="402" spans="1:4">
      <c r="A402" s="1"/>
      <c r="B402" s="1"/>
      <c r="C402" s="1"/>
      <c r="D402" s="1"/>
    </row>
    <row r="403" spans="1:4">
      <c r="A403" s="1"/>
      <c r="B403" s="1"/>
      <c r="C403" s="1"/>
      <c r="D403" s="1"/>
    </row>
    <row r="404" spans="1:4">
      <c r="A404" s="1"/>
      <c r="B404" s="1"/>
      <c r="C404" s="1"/>
      <c r="D404" s="1"/>
    </row>
    <row r="405" spans="1:4">
      <c r="A405" s="1"/>
      <c r="B405" s="1"/>
      <c r="C405" s="1"/>
      <c r="D405" s="1"/>
    </row>
    <row r="406" spans="1:4">
      <c r="A406" s="1"/>
      <c r="B406" s="1"/>
      <c r="C406" s="1"/>
      <c r="D406" s="1"/>
    </row>
    <row r="407" spans="1:4">
      <c r="A407" s="1"/>
      <c r="B407" s="1"/>
      <c r="C407" s="1"/>
      <c r="D407" s="1"/>
    </row>
    <row r="408" spans="1:4">
      <c r="A408" s="1"/>
      <c r="B408" s="1"/>
      <c r="C408" s="1"/>
      <c r="D408" s="1"/>
    </row>
    <row r="409" spans="1:4">
      <c r="A409" s="1"/>
      <c r="B409" s="1"/>
      <c r="C409" s="1"/>
      <c r="D409" s="1"/>
    </row>
    <row r="410" spans="1:4">
      <c r="A410" s="1"/>
      <c r="B410" s="1"/>
      <c r="C410" s="1"/>
      <c r="D410" s="1"/>
    </row>
    <row r="411" spans="1:4">
      <c r="A411" s="1"/>
      <c r="B411" s="1"/>
      <c r="C411" s="1"/>
      <c r="D411" s="1"/>
    </row>
    <row r="412" spans="1:4">
      <c r="A412" s="1"/>
      <c r="B412" s="1"/>
      <c r="C412" s="1"/>
      <c r="D412" s="1"/>
    </row>
    <row r="413" spans="1:4">
      <c r="A413" s="1"/>
      <c r="B413" s="1"/>
      <c r="C413" s="1"/>
      <c r="D413" s="1"/>
    </row>
    <row r="414" spans="1:4">
      <c r="A414" s="1"/>
      <c r="B414" s="1"/>
      <c r="C414" s="1"/>
      <c r="D414" s="1"/>
    </row>
    <row r="415" spans="1:4">
      <c r="A415" s="1"/>
      <c r="B415" s="1"/>
      <c r="C415" s="1"/>
      <c r="D415" s="1"/>
    </row>
    <row r="416" spans="1:4">
      <c r="A416" s="1"/>
      <c r="B416" s="1"/>
      <c r="C416" s="1"/>
      <c r="D416" s="1"/>
    </row>
    <row r="417" spans="1:4">
      <c r="A417" s="1"/>
      <c r="B417" s="1"/>
      <c r="C417" s="1"/>
      <c r="D417" s="1"/>
    </row>
    <row r="418" spans="1:4">
      <c r="A418" s="1"/>
      <c r="B418" s="1"/>
      <c r="C418" s="1"/>
      <c r="D418" s="1"/>
    </row>
    <row r="419" spans="1:4">
      <c r="A419" s="1"/>
      <c r="B419" s="1"/>
      <c r="C419" s="1"/>
      <c r="D419" s="1"/>
    </row>
    <row r="420" spans="1:4">
      <c r="A420" s="1"/>
      <c r="B420" s="1"/>
      <c r="C420" s="1"/>
      <c r="D420" s="1"/>
    </row>
    <row r="421" spans="1:4">
      <c r="A421" s="1"/>
      <c r="B421" s="1"/>
      <c r="C421" s="1"/>
      <c r="D421" s="1"/>
    </row>
    <row r="422" spans="1:4">
      <c r="A422" s="1"/>
      <c r="B422" s="1"/>
      <c r="C422" s="1"/>
      <c r="D422" s="1"/>
    </row>
    <row r="423" spans="1:4">
      <c r="A423" s="1"/>
      <c r="B423" s="1"/>
      <c r="C423" s="1"/>
      <c r="D423" s="1"/>
    </row>
    <row r="424" spans="1:4">
      <c r="A424" s="1"/>
      <c r="B424" s="1"/>
      <c r="C424" s="1"/>
      <c r="D424" s="1"/>
    </row>
    <row r="425" spans="1:4">
      <c r="A425" s="1"/>
      <c r="B425" s="1"/>
      <c r="C425" s="1"/>
      <c r="D425" s="1"/>
    </row>
    <row r="426" spans="1:4">
      <c r="A426" s="1"/>
      <c r="B426" s="1"/>
      <c r="C426" s="1"/>
      <c r="D426" s="1"/>
    </row>
    <row r="427" spans="1:4">
      <c r="A427" s="1"/>
      <c r="B427" s="1"/>
      <c r="C427" s="1"/>
      <c r="D427" s="1"/>
    </row>
    <row r="428" spans="1:4">
      <c r="A428" s="1"/>
      <c r="B428" s="1"/>
      <c r="C428" s="1"/>
      <c r="D428" s="1"/>
    </row>
    <row r="429" spans="1:4">
      <c r="A429" s="1"/>
      <c r="B429" s="1"/>
      <c r="C429" s="1"/>
      <c r="D429" s="1"/>
    </row>
    <row r="430" spans="1:4">
      <c r="A430" s="1"/>
      <c r="B430" s="1"/>
      <c r="C430" s="1"/>
      <c r="D430" s="1"/>
    </row>
    <row r="431" spans="1:4">
      <c r="A431" s="1"/>
      <c r="B431" s="1"/>
      <c r="C431" s="1"/>
      <c r="D431" s="1"/>
    </row>
    <row r="432" spans="1:4">
      <c r="A432" s="1"/>
      <c r="B432" s="1"/>
      <c r="C432" s="1"/>
      <c r="D432" s="1"/>
    </row>
    <row r="433" spans="1:4">
      <c r="A433" s="1"/>
      <c r="B433" s="1"/>
      <c r="C433" s="1"/>
      <c r="D433" s="1"/>
    </row>
    <row r="434" spans="1:4">
      <c r="A434" s="1"/>
      <c r="B434" s="1"/>
      <c r="C434" s="1"/>
      <c r="D434" s="1"/>
    </row>
    <row r="435" spans="1:4">
      <c r="A435" s="1"/>
      <c r="B435" s="1"/>
      <c r="C435" s="1"/>
      <c r="D435" s="1"/>
    </row>
    <row r="436" spans="1:4">
      <c r="A436" s="1"/>
      <c r="B436" s="1"/>
      <c r="C436" s="1"/>
      <c r="D436" s="1"/>
    </row>
    <row r="437" spans="1:4">
      <c r="A437" s="1"/>
      <c r="B437" s="1"/>
      <c r="C437" s="1"/>
      <c r="D437" s="1"/>
    </row>
    <row r="438" spans="1:4">
      <c r="A438" s="1"/>
      <c r="B438" s="1"/>
      <c r="C438" s="1"/>
      <c r="D438" s="1"/>
    </row>
    <row r="439" spans="1:4">
      <c r="A439" s="1"/>
      <c r="B439" s="1"/>
      <c r="C439" s="1"/>
      <c r="D439" s="1"/>
    </row>
    <row r="440" spans="1:4">
      <c r="A440" s="1"/>
      <c r="B440" s="1"/>
      <c r="C440" s="1"/>
      <c r="D440" s="1"/>
    </row>
    <row r="441" spans="1:4">
      <c r="A441" s="1"/>
      <c r="B441" s="1"/>
      <c r="C441" s="1"/>
      <c r="D441" s="1"/>
    </row>
    <row r="442" spans="1:4">
      <c r="A442" s="1"/>
      <c r="B442" s="1"/>
      <c r="C442" s="1"/>
      <c r="D442" s="1"/>
    </row>
    <row r="443" spans="1:4">
      <c r="A443" s="1"/>
      <c r="B443" s="1"/>
      <c r="C443" s="1"/>
      <c r="D443" s="1"/>
    </row>
    <row r="444" spans="1:4">
      <c r="A444" s="1"/>
      <c r="B444" s="1"/>
      <c r="C444" s="1"/>
      <c r="D444" s="1"/>
    </row>
    <row r="445" spans="1:4">
      <c r="A445" s="1"/>
      <c r="B445" s="1"/>
      <c r="C445" s="1"/>
      <c r="D445" s="1"/>
    </row>
    <row r="446" spans="1:4">
      <c r="A446" s="1"/>
      <c r="B446" s="1"/>
      <c r="C446" s="1"/>
      <c r="D446" s="1"/>
    </row>
    <row r="447" spans="1:4">
      <c r="A447" s="1"/>
      <c r="B447" s="1"/>
      <c r="C447" s="1"/>
      <c r="D447" s="1"/>
    </row>
    <row r="448" spans="1:4">
      <c r="A448" s="1"/>
      <c r="B448" s="1"/>
      <c r="C448" s="1"/>
      <c r="D448" s="1"/>
    </row>
    <row r="449" spans="1:4">
      <c r="A449" s="1"/>
      <c r="B449" s="1"/>
      <c r="C449" s="1"/>
      <c r="D449" s="1"/>
    </row>
    <row r="450" spans="1:4">
      <c r="A450" s="1"/>
      <c r="B450" s="1"/>
      <c r="C450" s="1"/>
      <c r="D450" s="1"/>
    </row>
    <row r="451" spans="1:4">
      <c r="A451" s="1"/>
      <c r="B451" s="1"/>
      <c r="C451" s="1"/>
      <c r="D451" s="1"/>
    </row>
    <row r="452" spans="1:4">
      <c r="A452" s="1"/>
      <c r="B452" s="1"/>
      <c r="C452" s="1"/>
      <c r="D452" s="1"/>
    </row>
    <row r="453" spans="1:4">
      <c r="A453" s="1"/>
      <c r="B453" s="1"/>
      <c r="C453" s="1"/>
      <c r="D453" s="1"/>
    </row>
    <row r="454" spans="1:4">
      <c r="A454" s="1"/>
      <c r="B454" s="1"/>
      <c r="C454" s="1"/>
      <c r="D454" s="1"/>
    </row>
    <row r="455" spans="1:4">
      <c r="A455" s="1"/>
      <c r="B455" s="1"/>
      <c r="C455" s="1"/>
      <c r="D455" s="1"/>
    </row>
    <row r="456" spans="1:4">
      <c r="A456" s="1"/>
      <c r="B456" s="1"/>
      <c r="C456" s="1"/>
      <c r="D456" s="1"/>
    </row>
    <row r="457" spans="1:4">
      <c r="A457" s="1"/>
      <c r="B457" s="1"/>
      <c r="C457" s="1"/>
      <c r="D457" s="1"/>
    </row>
    <row r="458" spans="1:4">
      <c r="A458" s="1"/>
      <c r="B458" s="1"/>
      <c r="C458" s="1"/>
      <c r="D458" s="1"/>
    </row>
    <row r="459" spans="1:4">
      <c r="A459" s="1"/>
      <c r="B459" s="1"/>
      <c r="C459" s="1"/>
      <c r="D459" s="1"/>
    </row>
    <row r="460" spans="1:4">
      <c r="A460" s="1"/>
      <c r="B460" s="1"/>
      <c r="C460" s="1"/>
      <c r="D460" s="1"/>
    </row>
    <row r="461" spans="1:4">
      <c r="A461" s="1"/>
      <c r="B461" s="1"/>
      <c r="C461" s="1"/>
      <c r="D461" s="1"/>
    </row>
    <row r="462" spans="1:4">
      <c r="A462" s="1"/>
      <c r="B462" s="1"/>
      <c r="C462" s="1"/>
      <c r="D462" s="1"/>
    </row>
    <row r="463" spans="1:4">
      <c r="A463" s="1"/>
      <c r="B463" s="1"/>
      <c r="C463" s="1"/>
      <c r="D463" s="1"/>
    </row>
    <row r="464" spans="1:4">
      <c r="A464" s="1"/>
      <c r="B464" s="1"/>
      <c r="C464" s="1"/>
      <c r="D464" s="1"/>
    </row>
    <row r="465" spans="1:4">
      <c r="A465" s="1"/>
      <c r="B465" s="1"/>
      <c r="C465" s="1"/>
      <c r="D465" s="1"/>
    </row>
    <row r="466" spans="1:4">
      <c r="A466" s="1"/>
      <c r="B466" s="1"/>
      <c r="C466" s="1"/>
      <c r="D466" s="1"/>
    </row>
    <row r="467" spans="1:4">
      <c r="A467" s="1"/>
      <c r="B467" s="1"/>
      <c r="C467" s="1"/>
      <c r="D467" s="1"/>
    </row>
    <row r="468" spans="1:4">
      <c r="A468" s="1"/>
      <c r="B468" s="1"/>
      <c r="C468" s="1"/>
      <c r="D468" s="1"/>
    </row>
    <row r="469" spans="1:4">
      <c r="A469" s="1"/>
      <c r="B469" s="1"/>
      <c r="C469" s="1"/>
      <c r="D469" s="1"/>
    </row>
    <row r="470" spans="1:4">
      <c r="A470" s="1"/>
      <c r="B470" s="1"/>
      <c r="C470" s="1"/>
      <c r="D470" s="1"/>
    </row>
    <row r="471" spans="1:4">
      <c r="A471" s="1"/>
      <c r="B471" s="1"/>
      <c r="C471" s="1"/>
      <c r="D471" s="1"/>
    </row>
    <row r="472" spans="1:4">
      <c r="A472" s="1"/>
      <c r="B472" s="1"/>
      <c r="C472" s="1"/>
      <c r="D472" s="1"/>
    </row>
    <row r="473" spans="1:4">
      <c r="A473" s="1"/>
      <c r="B473" s="1"/>
      <c r="C473" s="1"/>
      <c r="D473" s="1"/>
    </row>
    <row r="474" spans="1:4">
      <c r="A474" s="1"/>
      <c r="B474" s="1"/>
      <c r="C474" s="1"/>
      <c r="D474" s="1"/>
    </row>
    <row r="475" spans="1:4">
      <c r="A475" s="1"/>
      <c r="B475" s="1"/>
      <c r="C475" s="1"/>
      <c r="D475" s="1"/>
    </row>
    <row r="476" spans="1:4">
      <c r="A476" s="1"/>
      <c r="B476" s="1"/>
      <c r="C476" s="1"/>
      <c r="D476" s="1"/>
    </row>
    <row r="477" spans="1:4">
      <c r="A477" s="1"/>
      <c r="B477" s="1"/>
      <c r="C477" s="1"/>
      <c r="D477" s="1"/>
    </row>
    <row r="478" spans="1:4">
      <c r="A478" s="1"/>
      <c r="B478" s="1"/>
      <c r="C478" s="1"/>
      <c r="D478" s="1"/>
    </row>
    <row r="479" spans="1:4">
      <c r="A479" s="1"/>
      <c r="B479" s="1"/>
      <c r="C479" s="1"/>
      <c r="D479" s="1"/>
    </row>
    <row r="480" spans="1:4">
      <c r="A480" s="1"/>
      <c r="B480" s="1"/>
      <c r="C480" s="1"/>
      <c r="D480" s="1"/>
    </row>
    <row r="481" spans="1:4">
      <c r="A481" s="1"/>
      <c r="B481" s="1"/>
      <c r="C481" s="1"/>
      <c r="D481" s="1"/>
    </row>
    <row r="482" spans="1:4">
      <c r="A482" s="1"/>
      <c r="B482" s="1"/>
      <c r="C482" s="1"/>
      <c r="D482" s="1"/>
    </row>
    <row r="483" spans="1:4">
      <c r="A483" s="1"/>
      <c r="B483" s="1"/>
      <c r="C483" s="1"/>
      <c r="D483" s="1"/>
    </row>
    <row r="484" spans="1:4">
      <c r="A484" s="1"/>
      <c r="B484" s="1"/>
      <c r="C484" s="1"/>
      <c r="D484" s="1"/>
    </row>
    <row r="485" spans="1:4">
      <c r="A485" s="1"/>
      <c r="B485" s="1"/>
      <c r="C485" s="1"/>
      <c r="D485" s="1"/>
    </row>
    <row r="486" spans="1:4">
      <c r="A486" s="1"/>
      <c r="B486" s="1"/>
      <c r="C486" s="1"/>
      <c r="D486" s="1"/>
    </row>
    <row r="487" spans="1:4">
      <c r="A487" s="1"/>
      <c r="B487" s="1"/>
      <c r="C487" s="1"/>
      <c r="D487" s="1"/>
    </row>
    <row r="488" spans="1:4">
      <c r="A488" s="1"/>
      <c r="B488" s="1"/>
      <c r="C488" s="1"/>
      <c r="D488" s="1"/>
    </row>
    <row r="489" spans="1:4">
      <c r="A489" s="1"/>
      <c r="B489" s="1"/>
      <c r="C489" s="1"/>
      <c r="D489" s="1"/>
    </row>
    <row r="490" spans="1:4">
      <c r="A490" s="1"/>
      <c r="B490" s="1"/>
      <c r="C490" s="1"/>
      <c r="D490" s="1"/>
    </row>
    <row r="491" spans="1:4">
      <c r="A491" s="1"/>
      <c r="B491" s="1"/>
      <c r="C491" s="1"/>
      <c r="D491" s="1"/>
    </row>
    <row r="492" spans="1:4">
      <c r="A492" s="1"/>
      <c r="B492" s="1"/>
      <c r="C492" s="1"/>
      <c r="D492" s="1"/>
    </row>
    <row r="493" spans="1:4">
      <c r="A493" s="1"/>
      <c r="B493" s="1"/>
      <c r="C493" s="1"/>
      <c r="D493" s="1"/>
    </row>
    <row r="494" spans="1:4">
      <c r="A494" s="1"/>
      <c r="B494" s="1"/>
      <c r="C494" s="1"/>
      <c r="D494" s="1"/>
    </row>
    <row r="495" spans="1:4">
      <c r="A495" s="1"/>
      <c r="B495" s="1"/>
      <c r="C495" s="1"/>
      <c r="D495" s="1"/>
    </row>
    <row r="496" spans="1:4">
      <c r="A496" s="1"/>
      <c r="B496" s="1"/>
      <c r="C496" s="1"/>
      <c r="D496" s="1"/>
    </row>
    <row r="497" spans="1:4">
      <c r="A497" s="1"/>
      <c r="B497" s="1"/>
      <c r="C497" s="1"/>
      <c r="D497" s="1"/>
    </row>
    <row r="498" spans="1:4">
      <c r="A498" s="1"/>
      <c r="B498" s="1"/>
      <c r="C498" s="1"/>
      <c r="D498" s="1"/>
    </row>
    <row r="499" spans="1:4">
      <c r="A499" s="1"/>
      <c r="B499" s="1"/>
      <c r="C499" s="1"/>
      <c r="D499" s="1"/>
    </row>
    <row r="500" spans="1:4">
      <c r="A500" s="1"/>
      <c r="B500" s="1"/>
      <c r="C500" s="1"/>
      <c r="D500" s="1"/>
    </row>
    <row r="501" spans="1:4">
      <c r="A501" s="1"/>
      <c r="B501" s="1"/>
      <c r="C501" s="1"/>
      <c r="D501" s="1"/>
    </row>
    <row r="502" spans="1:4">
      <c r="A502" s="1"/>
      <c r="B502" s="1"/>
      <c r="C502" s="1"/>
      <c r="D502" s="1"/>
    </row>
    <row r="503" spans="1:4">
      <c r="A503" s="1"/>
      <c r="B503" s="1"/>
      <c r="C503" s="1"/>
      <c r="D503" s="1"/>
    </row>
    <row r="504" spans="1:4">
      <c r="A504" s="1"/>
      <c r="B504" s="1"/>
      <c r="C504" s="1"/>
      <c r="D504" s="1"/>
    </row>
    <row r="505" spans="1:4">
      <c r="A505" s="1"/>
      <c r="B505" s="1"/>
      <c r="C505" s="1"/>
      <c r="D505" s="1"/>
    </row>
    <row r="506" spans="1:4">
      <c r="A506" s="1"/>
      <c r="B506" s="1"/>
      <c r="C506" s="1"/>
      <c r="D506" s="1"/>
    </row>
    <row r="507" spans="1:4">
      <c r="A507" s="1"/>
      <c r="B507" s="1"/>
      <c r="C507" s="1"/>
      <c r="D507" s="1"/>
    </row>
    <row r="508" spans="1:4">
      <c r="A508" s="1"/>
      <c r="B508" s="1"/>
      <c r="C508" s="1"/>
      <c r="D508" s="1"/>
    </row>
    <row r="509" spans="1:4">
      <c r="A509" s="1"/>
      <c r="B509" s="1"/>
      <c r="C509" s="1"/>
      <c r="D509" s="1"/>
    </row>
    <row r="510" spans="1:4">
      <c r="A510" s="1"/>
      <c r="B510" s="1"/>
      <c r="C510" s="1"/>
      <c r="D510" s="1"/>
    </row>
    <row r="511" spans="1:4">
      <c r="A511" s="1"/>
      <c r="B511" s="1"/>
      <c r="C511" s="1"/>
      <c r="D511" s="1"/>
    </row>
    <row r="512" spans="1:4">
      <c r="A512" s="1"/>
      <c r="B512" s="1"/>
      <c r="C512" s="1"/>
      <c r="D512" s="1"/>
    </row>
    <row r="513" spans="1:4">
      <c r="A513" s="1"/>
      <c r="B513" s="1"/>
      <c r="C513" s="1"/>
      <c r="D513" s="1"/>
    </row>
    <row r="514" spans="1:4">
      <c r="A514" s="1"/>
      <c r="B514" s="1"/>
      <c r="C514" s="1"/>
      <c r="D514" s="1"/>
    </row>
    <row r="515" spans="1:4">
      <c r="A515" s="1"/>
      <c r="B515" s="1"/>
      <c r="C515" s="1"/>
      <c r="D515" s="1"/>
    </row>
    <row r="516" spans="1:4">
      <c r="A516" s="1"/>
      <c r="B516" s="1"/>
      <c r="C516" s="1"/>
      <c r="D516" s="1"/>
    </row>
    <row r="517" spans="1:4">
      <c r="A517" s="1"/>
      <c r="B517" s="1"/>
      <c r="C517" s="1"/>
      <c r="D517" s="1"/>
    </row>
    <row r="518" spans="1:4">
      <c r="A518" s="1"/>
      <c r="B518" s="1"/>
      <c r="C518" s="1"/>
      <c r="D518" s="1"/>
    </row>
    <row r="519" spans="1:4">
      <c r="A519" s="1"/>
      <c r="B519" s="1"/>
      <c r="C519" s="1"/>
      <c r="D519" s="1"/>
    </row>
    <row r="520" spans="1:4">
      <c r="A520" s="1"/>
      <c r="B520" s="1"/>
      <c r="C520" s="1"/>
      <c r="D520" s="1"/>
    </row>
    <row r="521" spans="1:4">
      <c r="A521" s="1"/>
      <c r="B521" s="1"/>
      <c r="C521" s="1"/>
      <c r="D521" s="1"/>
    </row>
    <row r="522" spans="1:4">
      <c r="A522" s="1"/>
      <c r="B522" s="1"/>
      <c r="C522" s="1"/>
      <c r="D522" s="1"/>
    </row>
    <row r="523" spans="1:4">
      <c r="A523" s="1"/>
      <c r="B523" s="1"/>
      <c r="C523" s="1"/>
      <c r="D523" s="1"/>
    </row>
    <row r="524" spans="1:4">
      <c r="A524" s="1"/>
      <c r="B524" s="1"/>
      <c r="C524" s="1"/>
      <c r="D524" s="1"/>
    </row>
    <row r="525" spans="1:4">
      <c r="A525" s="1"/>
      <c r="B525" s="1"/>
      <c r="C525" s="1"/>
      <c r="D525" s="1"/>
    </row>
    <row r="526" spans="1:4">
      <c r="A526" s="1"/>
      <c r="B526" s="1"/>
      <c r="C526" s="1"/>
      <c r="D526" s="1"/>
    </row>
    <row r="527" spans="1:4">
      <c r="A527" s="1"/>
      <c r="B527" s="1"/>
      <c r="C527" s="1"/>
      <c r="D527" s="1"/>
    </row>
    <row r="528" spans="1:4">
      <c r="A528" s="1"/>
      <c r="B528" s="1"/>
      <c r="C528" s="1"/>
      <c r="D528" s="1"/>
    </row>
    <row r="529" spans="1:4">
      <c r="A529" s="1"/>
      <c r="B529" s="1"/>
      <c r="C529" s="1"/>
      <c r="D529" s="1"/>
    </row>
    <row r="530" spans="1:4">
      <c r="A530" s="1"/>
      <c r="B530" s="1"/>
      <c r="C530" s="1"/>
      <c r="D530" s="1"/>
    </row>
    <row r="531" spans="1:4">
      <c r="A531" s="1"/>
      <c r="B531" s="1"/>
      <c r="C531" s="1"/>
      <c r="D531" s="1"/>
    </row>
    <row r="532" spans="1:4">
      <c r="A532" s="1"/>
      <c r="B532" s="1"/>
      <c r="C532" s="1"/>
      <c r="D532" s="1"/>
    </row>
    <row r="533" spans="1:4">
      <c r="A533" s="1"/>
      <c r="B533" s="1"/>
      <c r="C533" s="1"/>
      <c r="D533" s="1"/>
    </row>
    <row r="534" spans="1:4">
      <c r="A534" s="1"/>
      <c r="B534" s="1"/>
      <c r="C534" s="1"/>
      <c r="D534" s="1"/>
    </row>
    <row r="535" spans="1:4">
      <c r="A535" s="1"/>
      <c r="B535" s="1"/>
      <c r="C535" s="1"/>
      <c r="D535" s="1"/>
    </row>
    <row r="536" spans="1:4">
      <c r="A536" s="1"/>
      <c r="B536" s="1"/>
      <c r="C536" s="1"/>
      <c r="D536" s="1"/>
    </row>
    <row r="537" spans="1:4">
      <c r="A537" s="1"/>
      <c r="B537" s="1"/>
      <c r="C537" s="1"/>
      <c r="D537" s="1"/>
    </row>
    <row r="538" spans="1:4">
      <c r="A538" s="1"/>
      <c r="B538" s="1"/>
      <c r="C538" s="1"/>
      <c r="D538" s="1"/>
    </row>
    <row r="539" spans="1:4">
      <c r="A539" s="1"/>
      <c r="B539" s="1"/>
      <c r="C539" s="1"/>
      <c r="D539" s="1"/>
    </row>
    <row r="540" spans="1:4">
      <c r="A540" s="1"/>
      <c r="B540" s="1"/>
      <c r="C540" s="1"/>
      <c r="D540" s="1"/>
    </row>
    <row r="541" spans="1:4">
      <c r="A541" s="1"/>
      <c r="B541" s="1"/>
      <c r="C541" s="1"/>
      <c r="D541" s="1"/>
    </row>
    <row r="542" spans="1:4">
      <c r="A542" s="1"/>
      <c r="B542" s="1"/>
      <c r="C542" s="1"/>
      <c r="D542" s="1"/>
    </row>
    <row r="543" spans="1:4">
      <c r="A543" s="1"/>
      <c r="B543" s="1"/>
      <c r="C543" s="1"/>
      <c r="D543" s="1"/>
    </row>
    <row r="544" spans="1:4">
      <c r="A544" s="1"/>
      <c r="B544" s="1"/>
      <c r="C544" s="1"/>
      <c r="D544" s="1"/>
    </row>
    <row r="545" spans="1:4">
      <c r="A545" s="1"/>
      <c r="B545" s="1"/>
      <c r="C545" s="1"/>
      <c r="D545" s="1"/>
    </row>
    <row r="546" spans="1:4">
      <c r="A546" s="1"/>
      <c r="B546" s="1"/>
      <c r="C546" s="1"/>
      <c r="D546" s="1"/>
    </row>
    <row r="547" spans="1:4">
      <c r="A547" s="1"/>
      <c r="B547" s="1"/>
      <c r="C547" s="1"/>
      <c r="D547" s="1"/>
    </row>
    <row r="548" spans="1:4">
      <c r="A548" s="1"/>
      <c r="B548" s="1"/>
      <c r="C548" s="1"/>
      <c r="D548" s="1"/>
    </row>
    <row r="549" spans="1:4">
      <c r="A549" s="1"/>
      <c r="B549" s="1"/>
      <c r="C549" s="1"/>
      <c r="D549" s="1"/>
    </row>
    <row r="550" spans="1:4">
      <c r="A550" s="1"/>
      <c r="B550" s="1"/>
      <c r="C550" s="1"/>
      <c r="D550" s="1"/>
    </row>
    <row r="551" spans="1:4">
      <c r="A551" s="1"/>
      <c r="B551" s="1"/>
      <c r="C551" s="1"/>
      <c r="D551" s="1"/>
    </row>
    <row r="552" spans="1:4">
      <c r="A552" s="1"/>
      <c r="B552" s="1"/>
      <c r="C552" s="1"/>
      <c r="D552" s="1"/>
    </row>
    <row r="553" spans="1:4">
      <c r="A553" s="1"/>
      <c r="B553" s="1"/>
      <c r="C553" s="1"/>
      <c r="D553" s="1"/>
    </row>
    <row r="554" spans="1:4">
      <c r="A554" s="1"/>
      <c r="B554" s="1"/>
      <c r="C554" s="1"/>
      <c r="D554" s="1"/>
    </row>
    <row r="555" spans="1:4">
      <c r="A555" s="1"/>
      <c r="B555" s="1"/>
      <c r="C555" s="1"/>
      <c r="D555" s="1"/>
    </row>
    <row r="556" spans="1:4">
      <c r="A556" s="1"/>
      <c r="B556" s="1"/>
      <c r="C556" s="1"/>
      <c r="D556" s="1"/>
    </row>
    <row r="557" spans="1:4">
      <c r="A557" s="1"/>
      <c r="B557" s="1"/>
      <c r="C557" s="1"/>
      <c r="D557" s="1"/>
    </row>
    <row r="558" spans="1:4">
      <c r="A558" s="1"/>
      <c r="B558" s="1"/>
      <c r="C558" s="1"/>
      <c r="D558" s="1"/>
    </row>
    <row r="559" spans="1:4">
      <c r="A559" s="1"/>
      <c r="B559" s="1"/>
      <c r="C559" s="1"/>
      <c r="D559" s="1"/>
    </row>
    <row r="560" spans="1:4">
      <c r="A560" s="1"/>
      <c r="B560" s="1"/>
      <c r="C560" s="1"/>
      <c r="D560" s="1"/>
    </row>
    <row r="561" spans="1:4">
      <c r="A561" s="1"/>
      <c r="B561" s="1"/>
      <c r="C561" s="1"/>
      <c r="D561" s="1"/>
    </row>
    <row r="562" spans="1:4">
      <c r="A562" s="1"/>
      <c r="B562" s="1"/>
      <c r="C562" s="1"/>
      <c r="D562" s="1"/>
    </row>
    <row r="563" spans="1:4">
      <c r="A563" s="1"/>
      <c r="B563" s="1"/>
      <c r="C563" s="1"/>
      <c r="D563" s="1"/>
    </row>
    <row r="564" spans="1:4">
      <c r="A564" s="1"/>
      <c r="B564" s="1"/>
      <c r="C564" s="1"/>
      <c r="D564" s="1"/>
    </row>
    <row r="565" spans="1:4">
      <c r="A565" s="1"/>
      <c r="B565" s="1"/>
      <c r="C565" s="1"/>
      <c r="D565" s="1"/>
    </row>
    <row r="566" spans="1:4">
      <c r="A566" s="1"/>
      <c r="B566" s="1"/>
      <c r="C566" s="1"/>
      <c r="D566" s="1"/>
    </row>
    <row r="567" spans="1:4">
      <c r="A567" s="1"/>
      <c r="B567" s="1"/>
      <c r="C567" s="1"/>
      <c r="D567" s="1"/>
    </row>
    <row r="568" spans="1:4">
      <c r="A568" s="1"/>
      <c r="B568" s="1"/>
      <c r="C568" s="1"/>
      <c r="D568" s="1"/>
    </row>
    <row r="569" spans="1:4">
      <c r="A569" s="1"/>
      <c r="B569" s="1"/>
      <c r="C569" s="1"/>
      <c r="D569" s="1"/>
    </row>
    <row r="570" spans="1:4">
      <c r="A570" s="1"/>
      <c r="B570" s="1"/>
      <c r="C570" s="1"/>
      <c r="D570" s="1"/>
    </row>
    <row r="571" spans="1:4">
      <c r="A571" s="1"/>
      <c r="B571" s="1"/>
      <c r="C571" s="1"/>
      <c r="D571" s="1"/>
    </row>
    <row r="572" spans="1:4">
      <c r="A572" s="1"/>
      <c r="B572" s="1"/>
      <c r="C572" s="1"/>
      <c r="D572" s="1"/>
    </row>
    <row r="573" spans="1:4">
      <c r="A573" s="1"/>
      <c r="B573" s="1"/>
      <c r="C573" s="1"/>
      <c r="D573" s="1"/>
    </row>
    <row r="574" spans="1:4">
      <c r="A574" s="1"/>
      <c r="B574" s="1"/>
      <c r="C574" s="1"/>
      <c r="D574" s="1"/>
    </row>
    <row r="575" spans="1:4">
      <c r="A575" s="1"/>
      <c r="B575" s="1"/>
      <c r="C575" s="1"/>
      <c r="D575" s="1"/>
    </row>
    <row r="576" spans="1:4">
      <c r="A576" s="1"/>
      <c r="B576" s="1"/>
      <c r="C576" s="1"/>
      <c r="D576" s="1"/>
    </row>
    <row r="577" spans="1:4">
      <c r="A577" s="1"/>
      <c r="B577" s="1"/>
      <c r="C577" s="1"/>
      <c r="D577" s="1"/>
    </row>
    <row r="578" spans="1:4">
      <c r="A578" s="1"/>
      <c r="B578" s="1"/>
      <c r="C578" s="1"/>
      <c r="D578" s="1"/>
    </row>
    <row r="579" spans="1:4">
      <c r="A579" s="1"/>
      <c r="B579" s="1"/>
      <c r="C579" s="1"/>
      <c r="D579" s="1"/>
    </row>
    <row r="580" spans="1:4">
      <c r="A580" s="1"/>
      <c r="B580" s="1"/>
      <c r="C580" s="1"/>
      <c r="D580" s="1"/>
    </row>
    <row r="581" spans="1:4">
      <c r="A581" s="1"/>
      <c r="B581" s="1"/>
      <c r="C581" s="1"/>
      <c r="D581" s="1"/>
    </row>
    <row r="582" spans="1:4">
      <c r="A582" s="1"/>
      <c r="B582" s="1"/>
      <c r="C582" s="1"/>
      <c r="D582" s="1"/>
    </row>
    <row r="583" spans="1:4">
      <c r="A583" s="1"/>
      <c r="B583" s="1"/>
      <c r="C583" s="1"/>
      <c r="D583" s="1"/>
    </row>
    <row r="584" spans="1:4">
      <c r="A584" s="1"/>
      <c r="B584" s="1"/>
      <c r="C584" s="1"/>
      <c r="D584" s="1"/>
    </row>
    <row r="585" spans="1:4">
      <c r="A585" s="1"/>
      <c r="B585" s="1"/>
      <c r="C585" s="1"/>
      <c r="D585" s="1"/>
    </row>
    <row r="586" spans="1:4">
      <c r="A586" s="1"/>
      <c r="B586" s="1"/>
      <c r="C586" s="1"/>
      <c r="D586" s="1"/>
    </row>
    <row r="587" spans="1:4">
      <c r="A587" s="1"/>
      <c r="B587" s="1"/>
      <c r="C587" s="1"/>
      <c r="D587" s="1"/>
    </row>
    <row r="588" spans="1:4">
      <c r="A588" s="1"/>
      <c r="B588" s="1"/>
      <c r="C588" s="1"/>
      <c r="D588" s="1"/>
    </row>
    <row r="589" spans="1:4">
      <c r="A589" s="1"/>
      <c r="B589" s="1"/>
      <c r="C589" s="1"/>
      <c r="D589" s="1"/>
    </row>
    <row r="590" spans="1:4">
      <c r="A590" s="1"/>
      <c r="B590" s="1"/>
      <c r="C590" s="1"/>
      <c r="D590" s="1"/>
    </row>
    <row r="591" spans="1:4">
      <c r="A591" s="1"/>
      <c r="B591" s="1"/>
      <c r="C591" s="1"/>
      <c r="D591" s="1"/>
    </row>
  </sheetData>
  <mergeCells count="12">
    <mergeCell ref="A1:C1"/>
    <mergeCell ref="A2:C2"/>
    <mergeCell ref="A4:C5"/>
    <mergeCell ref="D4:D5"/>
    <mergeCell ref="A7:C7"/>
    <mergeCell ref="A3:D3"/>
    <mergeCell ref="A11:D11"/>
    <mergeCell ref="A12:D12"/>
    <mergeCell ref="A13:D13"/>
    <mergeCell ref="A8:D8"/>
    <mergeCell ref="A9:D9"/>
    <mergeCell ref="A10:D10"/>
  </mergeCells>
  <pageMargins left="0.7" right="0.7" top="0.78740157499999996" bottom="0.78740157499999996"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pageSetUpPr fitToPage="1"/>
  </sheetPr>
  <dimension ref="A1:D13"/>
  <sheetViews>
    <sheetView zoomScaleNormal="100" workbookViewId="0">
      <selection activeCell="D17" sqref="D17"/>
    </sheetView>
  </sheetViews>
  <sheetFormatPr defaultRowHeight="15"/>
  <cols>
    <col min="1" max="4" width="44.28515625" customWidth="1"/>
  </cols>
  <sheetData>
    <row r="1" spans="1:4">
      <c r="A1" s="775" t="s">
        <v>953</v>
      </c>
      <c r="B1" s="775"/>
      <c r="C1" s="775"/>
      <c r="D1" s="17"/>
    </row>
    <row r="2" spans="1:4">
      <c r="A2" s="775" t="s">
        <v>9</v>
      </c>
      <c r="B2" s="775"/>
      <c r="C2" s="775"/>
      <c r="D2" s="17"/>
    </row>
    <row r="3" spans="1:4" ht="15.75" thickBot="1">
      <c r="A3" s="757"/>
      <c r="B3" s="757"/>
      <c r="C3" s="757"/>
      <c r="D3" s="757"/>
    </row>
    <row r="4" spans="1:4">
      <c r="A4" s="762" t="s">
        <v>80</v>
      </c>
      <c r="B4" s="771"/>
      <c r="C4" s="771"/>
      <c r="D4" s="778" t="s">
        <v>3138</v>
      </c>
    </row>
    <row r="5" spans="1:4" ht="15.75" thickBot="1">
      <c r="A5" s="805"/>
      <c r="B5" s="806"/>
      <c r="C5" s="806"/>
      <c r="D5" s="807"/>
    </row>
    <row r="6" spans="1:4" ht="15.75" thickBot="1">
      <c r="A6" s="49" t="str">
        <f>Obsah!A3</f>
        <v>Informace platné k datu</v>
      </c>
      <c r="B6" s="16"/>
      <c r="C6" s="48" t="s">
        <v>3459</v>
      </c>
      <c r="D6" s="44"/>
    </row>
    <row r="7" spans="1:4" ht="30" customHeight="1" thickBot="1">
      <c r="A7" s="802" t="s">
        <v>82</v>
      </c>
      <c r="B7" s="803"/>
      <c r="C7" s="804"/>
      <c r="D7" s="12" t="s">
        <v>81</v>
      </c>
    </row>
    <row r="8" spans="1:4">
      <c r="A8" s="798" t="s">
        <v>986</v>
      </c>
      <c r="B8" s="798"/>
      <c r="C8" s="798"/>
      <c r="D8" s="798"/>
    </row>
    <row r="9" spans="1:4" ht="15" customHeight="1">
      <c r="A9" s="798" t="s">
        <v>3150</v>
      </c>
      <c r="B9" s="798"/>
      <c r="C9" s="798"/>
      <c r="D9" s="798"/>
    </row>
    <row r="10" spans="1:4">
      <c r="A10" s="798" t="s">
        <v>3151</v>
      </c>
      <c r="B10" s="798"/>
      <c r="C10" s="798"/>
      <c r="D10" s="798"/>
    </row>
    <row r="11" spans="1:4">
      <c r="A11" s="798" t="s">
        <v>3152</v>
      </c>
      <c r="B11" s="798"/>
      <c r="C11" s="798"/>
      <c r="D11" s="798"/>
    </row>
    <row r="12" spans="1:4">
      <c r="A12" s="798" t="s">
        <v>3153</v>
      </c>
      <c r="B12" s="798"/>
      <c r="C12" s="798"/>
      <c r="D12" s="798"/>
    </row>
    <row r="13" spans="1:4">
      <c r="A13" s="798" t="s">
        <v>3154</v>
      </c>
      <c r="B13" s="798"/>
      <c r="C13" s="798"/>
      <c r="D13" s="798"/>
    </row>
  </sheetData>
  <mergeCells count="12">
    <mergeCell ref="A1:C1"/>
    <mergeCell ref="A2:C2"/>
    <mergeCell ref="A4:C5"/>
    <mergeCell ref="D4:D5"/>
    <mergeCell ref="A7:C7"/>
    <mergeCell ref="A3:D3"/>
    <mergeCell ref="A11:D11"/>
    <mergeCell ref="A12:D12"/>
    <mergeCell ref="A13:D13"/>
    <mergeCell ref="A8:D8"/>
    <mergeCell ref="A9:D9"/>
    <mergeCell ref="A10:D10"/>
  </mergeCells>
  <pageMargins left="0.31496062992125984" right="0.31496062992125984" top="0.39370078740157483" bottom="0.19685039370078741" header="0.31496062992125984" footer="0.11811023622047245"/>
  <pageSetup paperSize="9" scale="73"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A1:D12"/>
  <sheetViews>
    <sheetView zoomScale="85" zoomScaleNormal="85" workbookViewId="0">
      <selection activeCell="E9" sqref="E9"/>
    </sheetView>
  </sheetViews>
  <sheetFormatPr defaultRowHeight="15"/>
  <cols>
    <col min="1" max="1" width="6.28515625" customWidth="1"/>
    <col min="2" max="4" width="55.42578125" customWidth="1"/>
  </cols>
  <sheetData>
    <row r="1" spans="1:4">
      <c r="A1" s="60" t="s">
        <v>954</v>
      </c>
      <c r="B1" s="60"/>
      <c r="C1" s="17"/>
      <c r="D1" s="17"/>
    </row>
    <row r="2" spans="1:4">
      <c r="A2" s="60" t="s">
        <v>8</v>
      </c>
      <c r="B2" s="60"/>
      <c r="C2" s="17"/>
      <c r="D2" s="17"/>
    </row>
    <row r="3" spans="1:4" ht="15.75" thickBot="1">
      <c r="A3" s="757"/>
      <c r="B3" s="757"/>
      <c r="C3" s="757"/>
      <c r="D3" s="757"/>
    </row>
    <row r="4" spans="1:4" ht="20.100000000000001" customHeight="1">
      <c r="A4" s="762" t="s">
        <v>8</v>
      </c>
      <c r="B4" s="771"/>
      <c r="C4" s="763"/>
      <c r="D4" s="813"/>
    </row>
    <row r="5" spans="1:4" ht="20.100000000000001" customHeight="1" thickBot="1">
      <c r="A5" s="814" t="s">
        <v>3138</v>
      </c>
      <c r="B5" s="815"/>
      <c r="C5" s="816"/>
      <c r="D5" s="817"/>
    </row>
    <row r="6" spans="1:4" ht="15" customHeight="1" thickBot="1">
      <c r="A6" s="752" t="str">
        <f>Obsah!A3</f>
        <v>Informace platné k datu</v>
      </c>
      <c r="B6" s="808"/>
      <c r="C6" s="811" t="s">
        <v>3459</v>
      </c>
      <c r="D6" s="812"/>
    </row>
    <row r="7" spans="1:4" ht="15.75" thickBot="1">
      <c r="A7" s="809" t="s">
        <v>88</v>
      </c>
      <c r="B7" s="59" t="s">
        <v>87</v>
      </c>
      <c r="C7" s="58" t="s">
        <v>86</v>
      </c>
      <c r="D7" s="58" t="s">
        <v>85</v>
      </c>
    </row>
    <row r="8" spans="1:4" ht="26.25" thickBot="1">
      <c r="A8" s="810"/>
      <c r="B8" s="57" t="s">
        <v>84</v>
      </c>
      <c r="C8" s="268" t="s">
        <v>987</v>
      </c>
      <c r="D8" s="56" t="s">
        <v>83</v>
      </c>
    </row>
    <row r="9" spans="1:4" ht="233.45" customHeight="1">
      <c r="A9" s="55">
        <v>1</v>
      </c>
      <c r="B9" s="463" t="s">
        <v>3202</v>
      </c>
      <c r="C9" s="464" t="s">
        <v>3203</v>
      </c>
      <c r="D9" s="465" t="s">
        <v>3201</v>
      </c>
    </row>
    <row r="10" spans="1:4" ht="211.9" customHeight="1">
      <c r="A10" s="52">
        <v>2</v>
      </c>
      <c r="B10" s="466" t="s">
        <v>3204</v>
      </c>
      <c r="C10" s="467" t="s">
        <v>3205</v>
      </c>
      <c r="D10" s="452" t="s">
        <v>3201</v>
      </c>
    </row>
    <row r="11" spans="1:4" ht="12" customHeight="1">
      <c r="A11" s="52">
        <v>3</v>
      </c>
      <c r="B11" s="51"/>
      <c r="C11" s="50"/>
      <c r="D11" s="50"/>
    </row>
    <row r="12" spans="1:4" ht="12" customHeight="1">
      <c r="A12" s="52" t="s">
        <v>60</v>
      </c>
      <c r="B12" s="51"/>
      <c r="C12" s="50"/>
      <c r="D12" s="50"/>
    </row>
  </sheetData>
  <dataConsolidate topLabels="1"/>
  <mergeCells count="6">
    <mergeCell ref="A6:B6"/>
    <mergeCell ref="A7:A8"/>
    <mergeCell ref="C6:D6"/>
    <mergeCell ref="A3:D3"/>
    <mergeCell ref="A4:D4"/>
    <mergeCell ref="A5:D5"/>
  </mergeCell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dimension ref="A1:N40"/>
  <sheetViews>
    <sheetView zoomScaleNormal="100" workbookViewId="0">
      <selection sqref="A1:B1"/>
    </sheetView>
  </sheetViews>
  <sheetFormatPr defaultColWidth="9.7109375" defaultRowHeight="15"/>
  <cols>
    <col min="1" max="1" width="53" style="122" customWidth="1"/>
    <col min="2" max="2" width="39.7109375" style="122" customWidth="1"/>
    <col min="3" max="3" width="38.140625" style="122" customWidth="1"/>
    <col min="4" max="7" width="18.42578125" style="122" customWidth="1"/>
    <col min="8" max="8" width="18.5703125" style="122" customWidth="1"/>
    <col min="9" max="10" width="9.7109375" style="122" hidden="1" customWidth="1"/>
    <col min="11" max="11" width="16" style="122" hidden="1" customWidth="1"/>
    <col min="12" max="12" width="14.28515625" style="122" hidden="1" customWidth="1"/>
    <col min="13" max="13" width="11.28515625" style="122" hidden="1" customWidth="1"/>
    <col min="14" max="14" width="12.28515625" style="122" hidden="1" customWidth="1"/>
    <col min="15" max="16384" width="9.7109375" style="122"/>
  </cols>
  <sheetData>
    <row r="1" spans="1:14">
      <c r="A1" s="835" t="s">
        <v>955</v>
      </c>
      <c r="B1" s="835"/>
      <c r="C1" s="468"/>
      <c r="D1" s="468"/>
      <c r="E1" s="468"/>
      <c r="F1" s="468"/>
      <c r="G1" s="468"/>
      <c r="H1" s="468"/>
    </row>
    <row r="2" spans="1:14">
      <c r="A2" s="835" t="s">
        <v>114</v>
      </c>
      <c r="B2" s="835"/>
      <c r="C2" s="468"/>
      <c r="D2" s="468"/>
      <c r="E2" s="468"/>
      <c r="F2" s="468"/>
      <c r="G2" s="468"/>
      <c r="H2" s="468"/>
    </row>
    <row r="3" spans="1:14" ht="15.75" thickBot="1">
      <c r="A3" s="828"/>
      <c r="B3" s="828"/>
      <c r="C3" s="828"/>
      <c r="D3" s="828"/>
      <c r="E3" s="828"/>
      <c r="F3" s="828"/>
      <c r="G3" s="828"/>
      <c r="H3" s="828"/>
    </row>
    <row r="4" spans="1:14" ht="25.15" customHeight="1">
      <c r="A4" s="836" t="s">
        <v>7</v>
      </c>
      <c r="B4" s="837"/>
      <c r="C4" s="837"/>
      <c r="D4" s="837"/>
      <c r="E4" s="837"/>
      <c r="F4" s="837"/>
      <c r="G4" s="837"/>
      <c r="H4" s="840" t="s">
        <v>3179</v>
      </c>
    </row>
    <row r="5" spans="1:14" ht="25.15" customHeight="1" thickBot="1">
      <c r="A5" s="838"/>
      <c r="B5" s="839"/>
      <c r="C5" s="839"/>
      <c r="D5" s="839"/>
      <c r="E5" s="839"/>
      <c r="F5" s="839"/>
      <c r="G5" s="839"/>
      <c r="H5" s="841"/>
      <c r="K5" s="503" t="s">
        <v>3459</v>
      </c>
    </row>
    <row r="6" spans="1:14" ht="15.75" thickBot="1">
      <c r="A6" s="829" t="str">
        <f>[3]Obsah!A7</f>
        <v>Informace platné k datu</v>
      </c>
      <c r="B6" s="830"/>
      <c r="C6" s="831"/>
      <c r="D6" s="832" t="s">
        <v>3459</v>
      </c>
      <c r="E6" s="833"/>
      <c r="F6" s="833"/>
      <c r="G6" s="834"/>
      <c r="H6" s="469"/>
      <c r="K6" s="503" t="s">
        <v>3459</v>
      </c>
      <c r="L6" s="503">
        <f>$K$5-365/4</f>
        <v>43373.75</v>
      </c>
      <c r="M6" s="503">
        <f>$K$5-365/4*2</f>
        <v>43282.5</v>
      </c>
      <c r="N6" s="503">
        <f>$K$5-365/4*3</f>
        <v>43191.25</v>
      </c>
    </row>
    <row r="7" spans="1:14" ht="39" thickBot="1">
      <c r="A7" s="845" t="s">
        <v>988</v>
      </c>
      <c r="B7" s="846"/>
      <c r="C7" s="846"/>
      <c r="D7" s="505" t="s">
        <v>113</v>
      </c>
      <c r="E7" s="505" t="s">
        <v>112</v>
      </c>
      <c r="F7" s="505" t="s">
        <v>111</v>
      </c>
      <c r="G7" s="562" t="s">
        <v>110</v>
      </c>
      <c r="H7" s="849"/>
      <c r="I7" s="122" t="s">
        <v>3401</v>
      </c>
      <c r="J7" s="122">
        <v>0</v>
      </c>
      <c r="K7" s="504">
        <f>ROUND((YEARFRAC(K6,K9)*4),0)</f>
        <v>4</v>
      </c>
      <c r="L7" s="504">
        <f>ROUND((YEARFRAC(L6,L9)*4),0)</f>
        <v>3</v>
      </c>
      <c r="M7" s="504">
        <f>ROUND((YEARFRAC(M6,M9)*4),0)</f>
        <v>2</v>
      </c>
      <c r="N7" s="504">
        <f>ROUND((YEARFRAC(N6,N9)*4),0)</f>
        <v>1</v>
      </c>
    </row>
    <row r="8" spans="1:14" ht="15.75" thickBot="1">
      <c r="A8" s="847"/>
      <c r="B8" s="848"/>
      <c r="C8" s="848"/>
      <c r="D8" s="506" t="str">
        <f>CONCATENATE($J$7,K7,$I$7,K8)</f>
        <v>04 / 2018</v>
      </c>
      <c r="E8" s="506" t="str">
        <f>CONCATENATE($J$7,L7,$I$7,L8)</f>
        <v>03 / 2018</v>
      </c>
      <c r="F8" s="506" t="str">
        <f>CONCATENATE($J$7,M7,$I$7,M8)</f>
        <v>02 / 2018</v>
      </c>
      <c r="G8" s="506" t="str">
        <f>CONCATENATE($J$7,N7,$I$7,N8)</f>
        <v>01 / 2018</v>
      </c>
      <c r="H8" s="850"/>
      <c r="J8" s="122" t="s">
        <v>3400</v>
      </c>
      <c r="K8" s="122">
        <f>YEAR(K6)</f>
        <v>2018</v>
      </c>
      <c r="L8" s="122">
        <f>YEAR(L6)</f>
        <v>2018</v>
      </c>
      <c r="M8" s="122">
        <f>YEAR(M6)</f>
        <v>2018</v>
      </c>
      <c r="N8" s="122">
        <f>YEAR(N6)</f>
        <v>2018</v>
      </c>
    </row>
    <row r="9" spans="1:14" s="470" customFormat="1" ht="31.9" customHeight="1">
      <c r="A9" s="827" t="s">
        <v>108</v>
      </c>
      <c r="B9" s="842"/>
      <c r="C9" s="557" t="s">
        <v>996</v>
      </c>
      <c r="D9" s="563">
        <v>0</v>
      </c>
      <c r="E9" s="554">
        <v>0</v>
      </c>
      <c r="F9" s="554">
        <v>0</v>
      </c>
      <c r="G9" s="568">
        <v>0</v>
      </c>
      <c r="H9" s="821" t="s">
        <v>107</v>
      </c>
      <c r="K9" s="470" t="str">
        <f>CONCATENATE($J$8,K8)</f>
        <v>1.1.2018</v>
      </c>
      <c r="L9" s="470" t="str">
        <f>CONCATENATE($J$8,L8)</f>
        <v>1.1.2018</v>
      </c>
      <c r="M9" s="470" t="str">
        <f>CONCATENATE($J$8,M8)</f>
        <v>1.1.2018</v>
      </c>
      <c r="N9" s="470" t="str">
        <f>CONCATENATE($J$8,N8)</f>
        <v>1.1.2018</v>
      </c>
    </row>
    <row r="10" spans="1:14" ht="31.9" customHeight="1" thickBot="1">
      <c r="A10" s="843"/>
      <c r="B10" s="844"/>
      <c r="C10" s="558" t="s">
        <v>997</v>
      </c>
      <c r="D10" s="569">
        <v>0</v>
      </c>
      <c r="E10" s="570">
        <v>0</v>
      </c>
      <c r="F10" s="570">
        <v>0</v>
      </c>
      <c r="G10" s="571">
        <v>0</v>
      </c>
      <c r="H10" s="822"/>
    </row>
    <row r="11" spans="1:14">
      <c r="A11" s="827" t="s">
        <v>106</v>
      </c>
      <c r="B11" s="176" t="s">
        <v>105</v>
      </c>
      <c r="C11" s="33"/>
      <c r="D11" s="614">
        <v>12.682</v>
      </c>
      <c r="E11" s="595">
        <v>13.285</v>
      </c>
      <c r="F11" s="595">
        <v>14.407999999999999</v>
      </c>
      <c r="G11" s="596">
        <v>11.166</v>
      </c>
      <c r="H11" s="821" t="s">
        <v>104</v>
      </c>
    </row>
    <row r="12" spans="1:14">
      <c r="A12" s="825"/>
      <c r="B12" s="10" t="s">
        <v>103</v>
      </c>
      <c r="C12" s="559"/>
      <c r="D12" s="615">
        <v>12.682</v>
      </c>
      <c r="E12" s="597">
        <v>13.285</v>
      </c>
      <c r="F12" s="597">
        <v>14.407999999999999</v>
      </c>
      <c r="G12" s="598">
        <v>11.166</v>
      </c>
      <c r="H12" s="822"/>
    </row>
    <row r="13" spans="1:14" ht="15.75" thickBot="1">
      <c r="A13" s="826"/>
      <c r="B13" s="424" t="s">
        <v>102</v>
      </c>
      <c r="C13" s="560"/>
      <c r="D13" s="616">
        <v>12.682</v>
      </c>
      <c r="E13" s="617">
        <v>13.285</v>
      </c>
      <c r="F13" s="617">
        <v>14.407999999999999</v>
      </c>
      <c r="G13" s="618">
        <v>11.166</v>
      </c>
      <c r="H13" s="823"/>
    </row>
    <row r="14" spans="1:14">
      <c r="A14" s="824" t="s">
        <v>101</v>
      </c>
      <c r="B14" s="11" t="s">
        <v>100</v>
      </c>
      <c r="C14" s="561"/>
      <c r="D14" s="572">
        <v>0</v>
      </c>
      <c r="E14" s="573">
        <v>0</v>
      </c>
      <c r="F14" s="573">
        <v>0</v>
      </c>
      <c r="G14" s="574">
        <v>0</v>
      </c>
      <c r="H14" s="822" t="s">
        <v>99</v>
      </c>
    </row>
    <row r="15" spans="1:14" ht="33" customHeight="1">
      <c r="A15" s="825"/>
      <c r="B15" s="10" t="s">
        <v>91</v>
      </c>
      <c r="C15" s="559"/>
      <c r="D15" s="564">
        <v>0</v>
      </c>
      <c r="E15" s="555">
        <v>0</v>
      </c>
      <c r="F15" s="555">
        <v>0</v>
      </c>
      <c r="G15" s="565">
        <v>0</v>
      </c>
      <c r="H15" s="822"/>
    </row>
    <row r="16" spans="1:14">
      <c r="A16" s="825"/>
      <c r="B16" s="10" t="s">
        <v>98</v>
      </c>
      <c r="C16" s="559"/>
      <c r="D16" s="564">
        <v>0</v>
      </c>
      <c r="E16" s="555">
        <v>0</v>
      </c>
      <c r="F16" s="555">
        <v>0</v>
      </c>
      <c r="G16" s="565">
        <v>0</v>
      </c>
      <c r="H16" s="822"/>
    </row>
    <row r="17" spans="1:8">
      <c r="A17" s="825"/>
      <c r="B17" s="10" t="s">
        <v>89</v>
      </c>
      <c r="C17" s="559"/>
      <c r="D17" s="564">
        <v>0</v>
      </c>
      <c r="E17" s="555">
        <v>0</v>
      </c>
      <c r="F17" s="555">
        <v>0</v>
      </c>
      <c r="G17" s="565">
        <v>0</v>
      </c>
      <c r="H17" s="822"/>
    </row>
    <row r="18" spans="1:8" ht="26.25" thickBot="1">
      <c r="A18" s="826"/>
      <c r="B18" s="424" t="s">
        <v>97</v>
      </c>
      <c r="C18" s="560"/>
      <c r="D18" s="566">
        <v>0</v>
      </c>
      <c r="E18" s="556">
        <v>0</v>
      </c>
      <c r="F18" s="556">
        <v>0</v>
      </c>
      <c r="G18" s="567">
        <v>0</v>
      </c>
      <c r="H18" s="823"/>
    </row>
    <row r="19" spans="1:8" ht="25.5">
      <c r="A19" s="824" t="s">
        <v>96</v>
      </c>
      <c r="B19" s="11" t="s">
        <v>95</v>
      </c>
      <c r="C19" s="561"/>
      <c r="D19" s="572">
        <f>ROUND(((D26-D28)/(D27-D28))*100,2)</f>
        <v>14.76</v>
      </c>
      <c r="E19" s="573">
        <f>ROUND(((E26-E28)/(E27-E28))*100,2)</f>
        <v>22.07</v>
      </c>
      <c r="F19" s="573">
        <f>ROUND(((F26-F28)/(F27-F28))*100,2)</f>
        <v>23.46</v>
      </c>
      <c r="G19" s="574">
        <f>ROUND(((G26-G28)/(G27-G28))*100,2)</f>
        <v>14.88</v>
      </c>
      <c r="H19" s="821" t="s">
        <v>94</v>
      </c>
    </row>
    <row r="20" spans="1:8" ht="25.5">
      <c r="A20" s="825"/>
      <c r="B20" s="10" t="s">
        <v>93</v>
      </c>
      <c r="C20" s="559"/>
      <c r="D20" s="564">
        <f>ROUND(((D26-D28)/D31)*100,2)</f>
        <v>17.309999999999999</v>
      </c>
      <c r="E20" s="555">
        <f>ROUND(((E26-E28)/E31)*100,2)</f>
        <v>28.32</v>
      </c>
      <c r="F20" s="555">
        <f>ROUND(((F26-F28)/F31)*100,2)</f>
        <v>30.65</v>
      </c>
      <c r="G20" s="565">
        <f>ROUND(((G26-G28)/G31)*100,2)</f>
        <v>17.48</v>
      </c>
      <c r="H20" s="822"/>
    </row>
    <row r="21" spans="1:8" ht="25.5">
      <c r="A21" s="825"/>
      <c r="B21" s="10" t="s">
        <v>92</v>
      </c>
      <c r="C21" s="559"/>
      <c r="D21" s="564">
        <f>ROUND((D32/(D27-D28))*100,2)</f>
        <v>54.01</v>
      </c>
      <c r="E21" s="555">
        <f>ROUND((E32/(E27-E28))*100,2)</f>
        <v>42.38</v>
      </c>
      <c r="F21" s="555">
        <f>ROUND((F32/(F27-F28))*100,2)</f>
        <v>32.86</v>
      </c>
      <c r="G21" s="565">
        <f>ROUND((G32/(G27-G28))*100,2)</f>
        <v>15.56</v>
      </c>
      <c r="H21" s="822"/>
    </row>
    <row r="22" spans="1:8" ht="31.15" customHeight="1">
      <c r="A22" s="825"/>
      <c r="B22" s="10" t="s">
        <v>91</v>
      </c>
      <c r="C22" s="559"/>
      <c r="D22" s="564">
        <f>ROUND((D35/D36)*100,2)</f>
        <v>119.24</v>
      </c>
      <c r="E22" s="555">
        <f>ROUND((E35/E36)*100,2)</f>
        <v>90.21</v>
      </c>
      <c r="F22" s="555">
        <f>ROUND((F35/F36)*100,2)</f>
        <v>61.1</v>
      </c>
      <c r="G22" s="565">
        <f>ROUND((G35/G36)*100,2)</f>
        <v>63.09</v>
      </c>
      <c r="H22" s="822"/>
    </row>
    <row r="23" spans="1:8" ht="25.5">
      <c r="A23" s="825"/>
      <c r="B23" s="10" t="s">
        <v>90</v>
      </c>
      <c r="C23" s="559"/>
      <c r="D23" s="564">
        <f>ROUND((D37/D38)*100,2)</f>
        <v>41.34</v>
      </c>
      <c r="E23" s="555">
        <f>ROUND((E37/E38)*100,2)</f>
        <v>42.09</v>
      </c>
      <c r="F23" s="555">
        <f>ROUND((F37/F38)*100,2)</f>
        <v>42.87</v>
      </c>
      <c r="G23" s="565">
        <f>ROUND((G37/G38)*100,2)</f>
        <v>52.43</v>
      </c>
      <c r="H23" s="822"/>
    </row>
    <row r="24" spans="1:8" ht="15.75" thickBot="1">
      <c r="A24" s="826"/>
      <c r="B24" s="424" t="s">
        <v>89</v>
      </c>
      <c r="C24" s="560"/>
      <c r="D24" s="566">
        <f>ROUND(D39/D40,2)</f>
        <v>3546.92</v>
      </c>
      <c r="E24" s="556">
        <f>ROUND(E39/E40,2)</f>
        <v>2823.37</v>
      </c>
      <c r="F24" s="556">
        <f>ROUND(F39/F40,2)</f>
        <v>1839.06</v>
      </c>
      <c r="G24" s="567">
        <f>ROUND(G39/G40,2)</f>
        <v>713.47</v>
      </c>
      <c r="H24" s="823"/>
    </row>
    <row r="25" spans="1:8" hidden="1"/>
    <row r="26" spans="1:8" hidden="1">
      <c r="A26" s="818" t="s">
        <v>3206</v>
      </c>
      <c r="B26" s="471" t="s">
        <v>3207</v>
      </c>
      <c r="C26" s="472" t="s">
        <v>3208</v>
      </c>
      <c r="D26" s="10">
        <v>396342.20500000002</v>
      </c>
      <c r="E26" s="10">
        <v>317392.54800000001</v>
      </c>
      <c r="F26" s="10">
        <v>243634.087</v>
      </c>
      <c r="G26" s="10">
        <v>239481.25200000001</v>
      </c>
    </row>
    <row r="27" spans="1:8" hidden="1">
      <c r="A27" s="818"/>
      <c r="B27" s="471" t="s">
        <v>3209</v>
      </c>
      <c r="C27" s="472" t="s">
        <v>3210</v>
      </c>
      <c r="D27" s="10">
        <v>835532.56038000004</v>
      </c>
      <c r="E27" s="10">
        <v>699894.79871</v>
      </c>
      <c r="F27" s="10">
        <v>569993.57856000005</v>
      </c>
      <c r="G27" s="10">
        <v>796809.12483999995</v>
      </c>
    </row>
    <row r="28" spans="1:8" ht="25.5" hidden="1">
      <c r="A28" s="818"/>
      <c r="B28" s="473"/>
      <c r="C28" s="474" t="s">
        <v>3211</v>
      </c>
      <c r="D28" s="8">
        <v>320304</v>
      </c>
      <c r="E28" s="8">
        <v>209049</v>
      </c>
      <c r="F28" s="8">
        <v>143589</v>
      </c>
      <c r="G28" s="8">
        <v>142034</v>
      </c>
      <c r="H28" s="509"/>
    </row>
    <row r="29" spans="1:8" hidden="1">
      <c r="A29" s="818" t="s">
        <v>3212</v>
      </c>
      <c r="B29" s="471" t="s">
        <v>3207</v>
      </c>
      <c r="C29" s="475" t="s">
        <v>3208</v>
      </c>
      <c r="D29" s="10"/>
      <c r="E29" s="10"/>
      <c r="F29" s="10"/>
      <c r="G29" s="10"/>
    </row>
    <row r="30" spans="1:8" ht="25.5" hidden="1">
      <c r="A30" s="818"/>
      <c r="B30" s="473"/>
      <c r="C30" s="476" t="s">
        <v>3211</v>
      </c>
      <c r="D30" s="10"/>
      <c r="E30" s="10"/>
      <c r="F30" s="10"/>
      <c r="G30" s="10"/>
    </row>
    <row r="31" spans="1:8" hidden="1">
      <c r="A31" s="818"/>
      <c r="B31" s="584"/>
      <c r="C31" s="585" t="s">
        <v>3213</v>
      </c>
      <c r="D31" s="586">
        <v>439190.35499999998</v>
      </c>
      <c r="E31" s="586">
        <v>382502.25099999999</v>
      </c>
      <c r="F31" s="586">
        <v>326359.49200000003</v>
      </c>
      <c r="G31" s="586">
        <v>557327.87300000002</v>
      </c>
    </row>
    <row r="32" spans="1:8" ht="25.5" hidden="1">
      <c r="A32" s="818" t="s">
        <v>3214</v>
      </c>
      <c r="B32" s="587" t="s">
        <v>3433</v>
      </c>
      <c r="C32" s="588" t="s">
        <v>3216</v>
      </c>
      <c r="D32" s="586">
        <v>278254.005</v>
      </c>
      <c r="E32" s="586">
        <v>208011.50200000001</v>
      </c>
      <c r="F32" s="586">
        <v>140116.37400000001</v>
      </c>
      <c r="G32" s="619">
        <v>101860.476</v>
      </c>
    </row>
    <row r="33" spans="1:8" hidden="1">
      <c r="A33" s="818"/>
      <c r="B33" s="587" t="s">
        <v>3209</v>
      </c>
      <c r="C33" s="589" t="s">
        <v>3210</v>
      </c>
      <c r="D33" s="586"/>
      <c r="E33" s="586"/>
      <c r="F33" s="586"/>
      <c r="G33" s="586"/>
    </row>
    <row r="34" spans="1:8" ht="25.5" hidden="1">
      <c r="A34" s="818"/>
      <c r="B34" s="584"/>
      <c r="C34" s="589" t="s">
        <v>3211</v>
      </c>
      <c r="D34" s="586"/>
      <c r="E34" s="586"/>
      <c r="F34" s="586"/>
      <c r="G34" s="586"/>
    </row>
    <row r="35" spans="1:8" ht="25.5" hidden="1">
      <c r="A35" s="818" t="s">
        <v>3217</v>
      </c>
      <c r="B35" s="587" t="s">
        <v>3432</v>
      </c>
      <c r="C35" s="588" t="s">
        <v>3218</v>
      </c>
      <c r="D35" s="586">
        <v>229378.929</v>
      </c>
      <c r="E35" s="586">
        <v>172690.82399999999</v>
      </c>
      <c r="F35" s="586">
        <v>116548.065</v>
      </c>
      <c r="G35" s="586">
        <v>101860.476</v>
      </c>
    </row>
    <row r="36" spans="1:8" hidden="1">
      <c r="A36" s="818"/>
      <c r="B36" s="587" t="s">
        <v>3219</v>
      </c>
      <c r="C36" s="588" t="s">
        <v>3220</v>
      </c>
      <c r="D36" s="586">
        <v>192365.97500000001</v>
      </c>
      <c r="E36" s="586">
        <v>191432.318</v>
      </c>
      <c r="F36" s="586">
        <v>190762.45600000001</v>
      </c>
      <c r="G36" s="586">
        <v>161453.17800000001</v>
      </c>
    </row>
    <row r="37" spans="1:8" hidden="1">
      <c r="A37" s="820" t="s">
        <v>3403</v>
      </c>
      <c r="B37" s="590" t="s">
        <v>3215</v>
      </c>
      <c r="C37" s="591" t="s">
        <v>3221</v>
      </c>
      <c r="D37" s="586">
        <v>229378.929</v>
      </c>
      <c r="E37" s="586">
        <v>172690.82399999999</v>
      </c>
      <c r="F37" s="586">
        <v>116548.065</v>
      </c>
      <c r="G37" s="619">
        <v>82384.297000000006</v>
      </c>
    </row>
    <row r="38" spans="1:8" hidden="1">
      <c r="A38" s="820"/>
      <c r="B38" s="590" t="s">
        <v>3215</v>
      </c>
      <c r="C38" s="591" t="s">
        <v>3402</v>
      </c>
      <c r="D38" s="586">
        <v>554881.495</v>
      </c>
      <c r="E38" s="586">
        <v>410336.245</v>
      </c>
      <c r="F38" s="586">
        <v>271875.93699999998</v>
      </c>
      <c r="G38" s="619">
        <v>157130.10699999999</v>
      </c>
      <c r="H38" s="484"/>
    </row>
    <row r="39" spans="1:8" hidden="1">
      <c r="A39" s="818" t="s">
        <v>3222</v>
      </c>
      <c r="B39" s="587" t="s">
        <v>3223</v>
      </c>
      <c r="C39" s="588" t="s">
        <v>266</v>
      </c>
      <c r="D39" s="586">
        <v>157412.41800000001</v>
      </c>
      <c r="E39" s="586">
        <v>121433.3</v>
      </c>
      <c r="F39" s="586">
        <v>79098.17</v>
      </c>
      <c r="G39" s="619">
        <v>30686.519</v>
      </c>
    </row>
    <row r="40" spans="1:8" ht="28.9" hidden="1" customHeight="1" thickBot="1">
      <c r="A40" s="819"/>
      <c r="B40" s="592"/>
      <c r="C40" s="593" t="s">
        <v>3224</v>
      </c>
      <c r="D40" s="594">
        <v>44.38</v>
      </c>
      <c r="E40" s="594">
        <v>43.01</v>
      </c>
      <c r="F40" s="594">
        <v>43.01</v>
      </c>
      <c r="G40" s="594">
        <v>43.01</v>
      </c>
      <c r="H40" s="484"/>
    </row>
  </sheetData>
  <mergeCells count="23">
    <mergeCell ref="A3:H3"/>
    <mergeCell ref="A14:A18"/>
    <mergeCell ref="A6:C6"/>
    <mergeCell ref="D6:G6"/>
    <mergeCell ref="A1:B1"/>
    <mergeCell ref="A2:B2"/>
    <mergeCell ref="A4:G5"/>
    <mergeCell ref="H4:H5"/>
    <mergeCell ref="A9:B10"/>
    <mergeCell ref="A7:C8"/>
    <mergeCell ref="H9:H10"/>
    <mergeCell ref="H7:H8"/>
    <mergeCell ref="H19:H24"/>
    <mergeCell ref="H14:H18"/>
    <mergeCell ref="H11:H13"/>
    <mergeCell ref="A19:A24"/>
    <mergeCell ref="A11:A13"/>
    <mergeCell ref="A39:A40"/>
    <mergeCell ref="A26:A28"/>
    <mergeCell ref="A29:A31"/>
    <mergeCell ref="A32:A34"/>
    <mergeCell ref="A35:A36"/>
    <mergeCell ref="A37:A38"/>
  </mergeCells>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WAMDocument" ma:contentTypeID="0x0101005482CDCCA041E849897F0978CFC44FDD0100D0893C80816E264B91583CDBE3B28041" ma:contentTypeVersion="35" ma:contentTypeDescription="" ma:contentTypeScope="" ma:versionID="db5cbbccf19759e553293d9e83e9f48a">
  <xsd:schema xmlns:xsd="http://www.w3.org/2001/XMLSchema" xmlns:xs="http://www.w3.org/2001/XMLSchema" xmlns:p="http://schemas.microsoft.com/office/2006/metadata/properties" xmlns:ns1="http://schemas.microsoft.com/sharepoint/v3" xmlns:ns2="5ff1d304-0bdc-440f-9a3b-a1a9897d1047" xmlns:ns3="6b1bdb98-2ac1-4164-9ef0-c93ac4e89a2c" xmlns:ns4="19321706-3967-4db6-b6f7-af2c9484abf2" xmlns:ns5="94841811-1a9c-4da1-a619-8e197fcd64ea" targetNamespace="http://schemas.microsoft.com/office/2006/metadata/properties" ma:root="true" ma:fieldsID="0a886562f01e4f1c940209611090618b" ns1:_="" ns2:_="" ns3:_="" ns4:_="" ns5:_="">
    <xsd:import namespace="http://schemas.microsoft.com/sharepoint/v3"/>
    <xsd:import namespace="5ff1d304-0bdc-440f-9a3b-a1a9897d1047"/>
    <xsd:import namespace="6b1bdb98-2ac1-4164-9ef0-c93ac4e89a2c"/>
    <xsd:import namespace="19321706-3967-4db6-b6f7-af2c9484abf2"/>
    <xsd:import namespace="94841811-1a9c-4da1-a619-8e197fcd64ea"/>
    <xsd:element name="properties">
      <xsd:complexType>
        <xsd:sequence>
          <xsd:element name="documentManagement">
            <xsd:complexType>
              <xsd:all>
                <xsd:element ref="ns2:WAMTypeDoc"/>
                <xsd:element ref="ns2:WAMCountry" minOccurs="0"/>
                <xsd:element ref="ns2:WAMLanguage" minOccurs="0"/>
                <xsd:element ref="ns2:WAMTarget" minOccurs="0"/>
                <xsd:element ref="ns2:WAMNetwork" minOccurs="0"/>
                <xsd:element ref="ns2:WAMGedDateMiseajour" minOccurs="0"/>
                <xsd:element ref="ns2:WAMExipirationDate" minOccurs="0"/>
                <xsd:element ref="ns2:WAMKeyWords" minOccurs="0"/>
                <xsd:element ref="ns2:WAMLimitations" minOccurs="0"/>
                <xsd:element ref="ns2:WAMAssetManagementCompagny"/>
                <xsd:element ref="ns1:PublishingStartDate" minOccurs="0"/>
                <xsd:element ref="ns1:PublishingExpirationDate" minOccurs="0"/>
                <xsd:element ref="ns3:WAMCountryId" minOccurs="0"/>
                <xsd:element ref="ns3:WAMLanguageId"/>
                <xsd:element ref="ns3:WAMCountry_x005f_x003a_ISO3AId" minOccurs="0"/>
                <xsd:element ref="ns3:WAMCountry_x003a_ISO3AId0" minOccurs="0"/>
                <xsd:element ref="ns3:WAMLanguage_x003a_ISO2AId" minOccurs="0"/>
                <xsd:element ref="ns3:WAMLanguage_x003a_IDId" minOccurs="0"/>
                <xsd:element ref="ns4:WAMArchive" minOccurs="0"/>
                <xsd:element ref="ns4:WAMMediaStoreSync" minOccurs="0"/>
                <xsd:element ref="ns3:WAMTargetId" minOccurs="0"/>
                <xsd:element ref="ns3:WAMTarget_x003a_CodeId" minOccurs="0"/>
                <xsd:element ref="ns5:_dlc_DocId" minOccurs="0"/>
                <xsd:element ref="ns5:_dlc_DocIdUrl" minOccurs="0"/>
                <xsd:element ref="ns5:_dlc_DocIdPersistId" minOccurs="0"/>
                <xsd:element ref="ns3:WAMTarget_x003a_KeyId" minOccurs="0"/>
                <xsd:element ref="ns3:GedDocumentSubType" minOccurs="0"/>
                <xsd:element ref="ns3:WAMSecur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cheduling Start Date" ma:description="" ma:hidden="true" ma:internalName="PublishingStartDate">
      <xsd:simpleType>
        <xsd:restriction base="dms:Unknown"/>
      </xsd:simpleType>
    </xsd:element>
    <xsd:element name="PublishingExpirationDate" ma:index="14" nillable="true" ma:displayName="Scheduling End Date" ma:description=""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ff1d304-0bdc-440f-9a3b-a1a9897d1047" elementFormDefault="qualified">
    <xsd:import namespace="http://schemas.microsoft.com/office/2006/documentManagement/types"/>
    <xsd:import namespace="http://schemas.microsoft.com/office/infopath/2007/PartnerControls"/>
    <xsd:element name="WAMTypeDoc" ma:index="2" ma:displayName="WAMTypeDoc" ma:list="{93e56bac-3a64-442d-a99e-1f94d2107491}" ma:internalName="WAMTypeDoc" ma:readOnly="false" ma:showField="Title" ma:web="19321706-3967-4db6-b6f7-af2c9484abf2">
      <xsd:simpleType>
        <xsd:restriction base="dms:Lookup"/>
      </xsd:simpleType>
    </xsd:element>
    <xsd:element name="WAMCountry" ma:index="3" nillable="true" ma:displayName="WAMCountry" ma:list="{bb46b4bf-c756-4135-b5cc-2eb281d7c37f}" ma:internalName="WAMCountry"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Language" ma:index="4" nillable="true" ma:displayName="WAMLanguage" ma:list="{4f4dd81d-06a0-4302-80fc-faf9da5c6502}" ma:internalName="WAMLanguage"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Target" ma:index="5" nillable="true" ma:displayName="WAMTarget" ma:list="{b098bc59-8e29-4848-84ee-897473aed315}" ma:internalName="WAMTarget"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Network" ma:index="6" nillable="true" ma:displayName="WAMNetwork" ma:list="{98251790-1532-48ea-8589-707eb343bb31}" ma:internalName="WAMNetwork" ma:showField="Title" ma:web="19321706-3967-4db6-b6f7-af2c9484abf2">
      <xsd:simpleType>
        <xsd:restriction base="dms:Lookup"/>
      </xsd:simpleType>
    </xsd:element>
    <xsd:element name="WAMGedDateMiseajour" ma:index="7" nillable="true" ma:displayName="WAMGedDateMiseajour" ma:default="[today]" ma:format="DateOnly" ma:internalName="WAMGedDateMiseajour">
      <xsd:simpleType>
        <xsd:restriction base="dms:DateTime"/>
      </xsd:simpleType>
    </xsd:element>
    <xsd:element name="WAMExipirationDate" ma:index="8" nillable="true" ma:displayName="WAMExipirationDate" ma:format="DateOnly" ma:internalName="WAMExipirationDate">
      <xsd:simpleType>
        <xsd:restriction base="dms:DateTime"/>
      </xsd:simpleType>
    </xsd:element>
    <xsd:element name="WAMKeyWords" ma:index="10" nillable="true" ma:displayName="WAMKeyWords" ma:internalName="WAMKeyWords">
      <xsd:simpleType>
        <xsd:restriction base="dms:Text">
          <xsd:maxLength value="255"/>
        </xsd:restriction>
      </xsd:simpleType>
    </xsd:element>
    <xsd:element name="WAMLimitations" ma:index="11" nillable="true" ma:displayName="WAMLimitations" ma:internalName="WAMLimitations" ma:readOnly="false">
      <xsd:simpleType>
        <xsd:restriction base="dms:Text">
          <xsd:maxLength value="255"/>
        </xsd:restriction>
      </xsd:simpleType>
    </xsd:element>
    <xsd:element name="WAMAssetManagementCompagny" ma:index="12" ma:displayName="WAMAssetManagementCompagny" ma:list="{bb976b41-43c8-4ac9-912e-ade53cc25a43}" ma:internalName="WAMAssetManagementCompagny" ma:readOnly="false" ma:showField="Title" ma:web="19321706-3967-4db6-b6f7-af2c9484abf2">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b1bdb98-2ac1-4164-9ef0-c93ac4e89a2c" elementFormDefault="qualified">
    <xsd:import namespace="http://schemas.microsoft.com/office/2006/documentManagement/types"/>
    <xsd:import namespace="http://schemas.microsoft.com/office/infopath/2007/PartnerControls"/>
    <xsd:element name="WAMCountryId" ma:index="15" nillable="true" ma:displayName="WAMCountryId" ma:internalName="WAMCountryId">
      <xsd:simpleType>
        <xsd:restriction base="dms:Note">
          <xsd:maxLength value="255"/>
        </xsd:restriction>
      </xsd:simpleType>
    </xsd:element>
    <xsd:element name="WAMLanguageId" ma:index="16" ma:displayName="WAMLanguageId" ma:internalName="WAMLanguageId" ma:readOnly="false">
      <xsd:simpleType>
        <xsd:restriction base="dms:Note">
          <xsd:maxLength value="255"/>
        </xsd:restriction>
      </xsd:simpleType>
    </xsd:element>
    <xsd:element name="WAMCountry_x005f_x003a_ISO3AId" ma:index="23" nillable="true" ma:displayName="WAMCountry_x003a_ISO3AId" ma:internalName="WAMCountry_x003a_ISO3AId">
      <xsd:simpleType>
        <xsd:restriction base="dms:Note">
          <xsd:maxLength value="255"/>
        </xsd:restriction>
      </xsd:simpleType>
    </xsd:element>
    <xsd:element name="WAMCountry_x003a_ISO3AId0" ma:index="24" nillable="true" ma:displayName="WAMCountry_x003a_ISO3AId" ma:internalName="WAMCountry_x003a_ISO3AId0">
      <xsd:simpleType>
        <xsd:restriction base="dms:Note">
          <xsd:maxLength value="255"/>
        </xsd:restriction>
      </xsd:simpleType>
    </xsd:element>
    <xsd:element name="WAMLanguage_x003a_ISO2AId" ma:index="25" nillable="true" ma:displayName="WAMLanguage_x003a_ISO2AId" ma:internalName="WAMLanguage_x003a_ISO2AId">
      <xsd:simpleType>
        <xsd:restriction base="dms:Note">
          <xsd:maxLength value="255"/>
        </xsd:restriction>
      </xsd:simpleType>
    </xsd:element>
    <xsd:element name="WAMLanguage_x003a_IDId" ma:index="26" nillable="true" ma:displayName="WAMLanguage_x003a_IDId" ma:internalName="WAMLanguage_x003a_IDId">
      <xsd:simpleType>
        <xsd:restriction base="dms:Note">
          <xsd:maxLength value="255"/>
        </xsd:restriction>
      </xsd:simpleType>
    </xsd:element>
    <xsd:element name="WAMTargetId" ma:index="29" nillable="true" ma:displayName="WAMTargetId" ma:internalName="WAMTargetId">
      <xsd:simpleType>
        <xsd:restriction base="dms:Note">
          <xsd:maxLength value="255"/>
        </xsd:restriction>
      </xsd:simpleType>
    </xsd:element>
    <xsd:element name="WAMTarget_x003a_CodeId" ma:index="30" nillable="true" ma:displayName="WAMTarget_x003a_CodeId" ma:internalName="WAMTarget_x003a_CodeId">
      <xsd:simpleType>
        <xsd:restriction base="dms:Note">
          <xsd:maxLength value="255"/>
        </xsd:restriction>
      </xsd:simpleType>
    </xsd:element>
    <xsd:element name="WAMTarget_x003a_KeyId" ma:index="34" nillable="true" ma:displayName="WAMTarget_x003a_KeyId" ma:internalName="WAMTarget_x003a_KeyId">
      <xsd:simpleType>
        <xsd:restriction base="dms:Note">
          <xsd:maxLength value="255"/>
        </xsd:restriction>
      </xsd:simpleType>
    </xsd:element>
    <xsd:element name="GedDocumentSubType" ma:index="35" nillable="true" ma:displayName="GedDocumentSubType" ma:list="{e2145122-6067-471c-857f-9b6ec9b26c07}" ma:internalName="GedDocumentSubType" ma:showField="Title">
      <xsd:simpleType>
        <xsd:restriction base="dms:Lookup"/>
      </xsd:simpleType>
    </xsd:element>
    <xsd:element name="WAMSecure" ma:index="37" nillable="true" ma:displayName="WAMSecure" ma:default="0" ma:description="To secure a document" ma:internalName="WAMSecur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9321706-3967-4db6-b6f7-af2c9484abf2" elementFormDefault="qualified">
    <xsd:import namespace="http://schemas.microsoft.com/office/2006/documentManagement/types"/>
    <xsd:import namespace="http://schemas.microsoft.com/office/infopath/2007/PartnerControls"/>
    <xsd:element name="WAMArchive" ma:index="27" nillable="true" ma:displayName="WAMArchive" ma:default="0" ma:internalName="WAMArchive">
      <xsd:simpleType>
        <xsd:restriction base="dms:Boolean"/>
      </xsd:simpleType>
    </xsd:element>
    <xsd:element name="WAMMediaStoreSync" ma:index="28" nillable="true" ma:displayName="WAMMediaStoreSync" ma:default="0" ma:internalName="WAMMediaStoreSync">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4841811-1a9c-4da1-a619-8e197fcd64ea" elementFormDefault="qualified">
    <xsd:import namespace="http://schemas.microsoft.com/office/2006/documentManagement/types"/>
    <xsd:import namespace="http://schemas.microsoft.com/office/infopath/2007/PartnerControls"/>
    <xsd:element name="_dlc_DocId" ma:index="31" nillable="true" ma:displayName="Document ID Value" ma:description="The value of the document ID assigned to this item." ma:internalName="_dlc_DocId" ma:readOnly="true">
      <xsd:simpleType>
        <xsd:restriction base="dms:Text"/>
      </xsd:simpleType>
    </xsd:element>
    <xsd:element name="_dlc_DocIdUrl" ma:index="32"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3"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8"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WAMLanguage_x003a_IDId xmlns="6b1bdb98-2ac1-4164-9ef0-c93ac4e89a2c" xsi:nil="true"/>
    <WAMMediaStoreSync xmlns="19321706-3967-4db6-b6f7-af2c9484abf2">false</WAMMediaStoreSync>
    <WAMTarget_x003a_KeyId xmlns="6b1bdb98-2ac1-4164-9ef0-c93ac4e89a2c">;</WAMTarget_x003a_KeyId>
    <WAMLanguage xmlns="5ff1d304-0bdc-440f-9a3b-a1a9897d1047">
      <Value>40</Value>
    </WAMLanguage>
    <WAMCountry_x005f_x003a_ISO3AId xmlns="6b1bdb98-2ac1-4164-9ef0-c93ac4e89a2c" xsi:nil="true"/>
    <WAMCountry_x003a_ISO3AId0 xmlns="6b1bdb98-2ac1-4164-9ef0-c93ac4e89a2c" xsi:nil="true"/>
    <WAMAssetManagementCompagny xmlns="5ff1d304-0bdc-440f-9a3b-a1a9897d1047">1</WAMAssetManagementCompagny>
    <PublishingStartDate xmlns="http://schemas.microsoft.com/sharepoint/v3" xsi:nil="true"/>
    <WAMTarget_x003a_CodeId xmlns="6b1bdb98-2ac1-4164-9ef0-c93ac4e89a2c">;</WAMTarget_x003a_CodeId>
    <WAMLanguageId xmlns="6b1bdb98-2ac1-4164-9ef0-c93ac4e89a2c">;40;</WAMLanguageId>
    <WAMKeyWords xmlns="5ff1d304-0bdc-440f-9a3b-a1a9897d1047">CZ25</WAMKeyWords>
    <GedDocumentSubType xmlns="6b1bdb98-2ac1-4164-9ef0-c93ac4e89a2c" xsi:nil="true"/>
    <WAMCountry xmlns="5ff1d304-0bdc-440f-9a3b-a1a9897d1047">
      <Value>9</Value>
    </WAMCountry>
    <WAMLanguage_x003a_ISO2AId xmlns="6b1bdb98-2ac1-4164-9ef0-c93ac4e89a2c">;</WAMLanguage_x003a_ISO2AId>
    <_dlc_DocId xmlns="94841811-1a9c-4da1-a619-8e197fcd64ea">EDITO-23-10828</_dlc_DocId>
    <WAMArchive xmlns="19321706-3967-4db6-b6f7-af2c9484abf2">false</WAMArchive>
    <_dlc_DocIdUrl xmlns="94841811-1a9c-4da1-a619-8e197fcd64ea">
      <Url>https://community.intramundi.com/gedint/www-amundi-com/_layouts/DocIdRedir.aspx?ID=EDITO-23-10828</Url>
      <Description>EDITO-23-10828</Description>
    </_dlc_DocIdUrl>
    <WAMNetwork xmlns="5ff1d304-0bdc-440f-9a3b-a1a9897d1047">1</WAMNetwork>
    <WAMTargetId xmlns="6b1bdb98-2ac1-4164-9ef0-c93ac4e89a2c">;3;</WAMTargetId>
    <WAMGedDateMiseajour xmlns="5ff1d304-0bdc-440f-9a3b-a1a9897d1047">2019-05-26T22:00:00+00:00</WAMGedDateMiseajour>
    <WAMTarget xmlns="5ff1d304-0bdc-440f-9a3b-a1a9897d1047">
      <Value>3</Value>
    </WAMTarget>
    <WAMCountryId xmlns="6b1bdb98-2ac1-4164-9ef0-c93ac4e89a2c">;9;</WAMCountryId>
    <WAMTypeDoc xmlns="5ff1d304-0bdc-440f-9a3b-a1a9897d1047">10</WAMTypeDoc>
    <WAMExipirationDate xmlns="5ff1d304-0bdc-440f-9a3b-a1a9897d1047" xsi:nil="true"/>
    <WAMLimitations xmlns="5ff1d304-0bdc-440f-9a3b-a1a9897d1047" xsi:nil="true"/>
    <PublishingExpirationDate xmlns="http://schemas.microsoft.com/sharepoint/v3" xsi:nil="true"/>
    <WAMSecure xmlns="6b1bdb98-2ac1-4164-9ef0-c93ac4e89a2c">false</WAMSecure>
  </documentManagement>
</p:properties>
</file>

<file path=customXml/itemProps1.xml><?xml version="1.0" encoding="utf-8"?>
<ds:datastoreItem xmlns:ds="http://schemas.openxmlformats.org/officeDocument/2006/customXml" ds:itemID="{BF5892E8-2A9A-4057-B65C-FA492B7AF08F}"/>
</file>

<file path=customXml/itemProps2.xml><?xml version="1.0" encoding="utf-8"?>
<ds:datastoreItem xmlns:ds="http://schemas.openxmlformats.org/officeDocument/2006/customXml" ds:itemID="{205252C3-2CAE-4C8D-8DA9-DA7C91D86D10}"/>
</file>

<file path=customXml/itemProps3.xml><?xml version="1.0" encoding="utf-8"?>
<ds:datastoreItem xmlns:ds="http://schemas.openxmlformats.org/officeDocument/2006/customXml" ds:itemID="{7F33FDB4-65D4-4D21-9BD6-CA598F635CC8}"/>
</file>

<file path=customXml/itemProps4.xml><?xml version="1.0" encoding="utf-8"?>
<ds:datastoreItem xmlns:ds="http://schemas.openxmlformats.org/officeDocument/2006/customXml" ds:itemID="{50053439-28C5-4303-9090-83782CE0075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35</vt:i4>
      </vt:variant>
      <vt:variant>
        <vt:lpstr>Pojmenované oblasti</vt:lpstr>
      </vt:variant>
      <vt:variant>
        <vt:i4>1</vt:i4>
      </vt:variant>
    </vt:vector>
  </HeadingPairs>
  <TitlesOfParts>
    <vt:vector size="36" baseType="lpstr">
      <vt:lpstr>Obsah</vt:lpstr>
      <vt:lpstr>I. Část 1</vt:lpstr>
      <vt:lpstr>I. Část 1a</vt:lpstr>
      <vt:lpstr>I. Část 2</vt:lpstr>
      <vt:lpstr>I. Část 3</vt:lpstr>
      <vt:lpstr>I. Část 3a</vt:lpstr>
      <vt:lpstr>I. Část 3b</vt:lpstr>
      <vt:lpstr>I. Část 4</vt:lpstr>
      <vt:lpstr>I. Část 5</vt:lpstr>
      <vt:lpstr>I. Část 5b</vt:lpstr>
      <vt:lpstr>I. Část 6</vt:lpstr>
      <vt:lpstr>I. Část 7</vt:lpstr>
      <vt:lpstr>II. Část 1</vt:lpstr>
      <vt:lpstr>II. Část 2</vt:lpstr>
      <vt:lpstr>II. Část 3</vt:lpstr>
      <vt:lpstr>III. Část 1</vt:lpstr>
      <vt:lpstr>III. Část 2</vt:lpstr>
      <vt:lpstr>IV. Část 1</vt:lpstr>
      <vt:lpstr>IV. Část 1a</vt:lpstr>
      <vt:lpstr>IV. Část 1b</vt:lpstr>
      <vt:lpstr>IV. Část 1c</vt:lpstr>
      <vt:lpstr>IV. Část 2</vt:lpstr>
      <vt:lpstr>IV. Část 2a</vt:lpstr>
      <vt:lpstr>IV. Část 2b</vt:lpstr>
      <vt:lpstr>IV. Část 3</vt:lpstr>
      <vt:lpstr>IV. Část 3a</vt:lpstr>
      <vt:lpstr>IV. Část 3b</vt:lpstr>
      <vt:lpstr>IV. Část 3c</vt:lpstr>
      <vt:lpstr>IV. Část 3d</vt:lpstr>
      <vt:lpstr>V. Část 1</vt:lpstr>
      <vt:lpstr>V. Část 2</vt:lpstr>
      <vt:lpstr>V. Část 3</vt:lpstr>
      <vt:lpstr>V. Část 4</vt:lpstr>
      <vt:lpstr>Číselník 1</vt:lpstr>
      <vt:lpstr>Číselník 2</vt:lpstr>
      <vt:lpstr>'I. Část 3b'!Oblast_tisku</vt:lpstr>
    </vt:vector>
  </TitlesOfParts>
  <Company>Česká národní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Informační povinnosti za 4.Q 2018 - ACRAM</dc:title>
  <dc:creator>Kofroň Jan</dc:creator>
  <cp:lastModifiedBy>Bednar Ivan (PIONEER)</cp:lastModifiedBy>
  <cp:lastPrinted>2018-07-19T11:44:29Z</cp:lastPrinted>
  <dcterms:created xsi:type="dcterms:W3CDTF">2014-02-19T07:52:39Z</dcterms:created>
  <dcterms:modified xsi:type="dcterms:W3CDTF">2019-05-17T13:42:46Z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AdHocReviewCycleID">
    <vt:i4>-293793339</vt:i4>
  </property>
  <property fmtid="{D5CDD505-2E9C-101B-9397-08002B2CF9AE}" pid="4" name="_EmailSubject">
    <vt:lpwstr>Prosím vložit na web, díky, I.</vt:lpwstr>
  </property>
  <property fmtid="{D5CDD505-2E9C-101B-9397-08002B2CF9AE}" pid="5" name="_AuthorEmail">
    <vt:lpwstr>ivan.bednar@amundi.com</vt:lpwstr>
  </property>
  <property fmtid="{D5CDD505-2E9C-101B-9397-08002B2CF9AE}" pid="6" name="_AuthorEmailDisplayName">
    <vt:lpwstr>Bednar Ivan (AMUNDI.CZE)</vt:lpwstr>
  </property>
  <property fmtid="{D5CDD505-2E9C-101B-9397-08002B2CF9AE}" pid="7" name="ContentTypeId">
    <vt:lpwstr>0x0101005482CDCCA041E849897F0978CFC44FDD0100D0893C80816E264B91583CDBE3B28041</vt:lpwstr>
  </property>
  <property fmtid="{D5CDD505-2E9C-101B-9397-08002B2CF9AE}" pid="8" name="_dlc_DocIdItemGuid">
    <vt:lpwstr>afa49ff4-2ceb-42f4-a93c-c5f7567e035f</vt:lpwstr>
  </property>
</Properties>
</file>