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d-its.credit-agricole.fr\dfs\PUBLIC\Amundi_Prague\TMP\PLT\ČNB - informační povinnosti podle IFR\"/>
    </mc:Choice>
  </mc:AlternateContent>
  <bookViews>
    <workbookView xWindow="0" yWindow="0" windowWidth="19200" windowHeight="6750" tabRatio="793" activeTab="3"/>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s>
  <externalReferences>
    <externalReference r:id="rId17"/>
  </externalReferences>
  <definedNames>
    <definedName name="Contract_type">'[1]Drop-down'!$E$2:$E$3</definedName>
    <definedName name="Themes">'[1]Drop-down'!$C$2:$C$8</definedName>
    <definedName name="Type_Link">'[1]Drop-down'!$F$2:$F$7</definedName>
    <definedName name="YesNo">'[1]Drop-down'!$D$2:$D$3</definedName>
  </definedNames>
  <calcPr calcId="162913"/>
</workbook>
</file>

<file path=xl/calcChain.xml><?xml version="1.0" encoding="utf-8"?>
<calcChain xmlns="http://schemas.openxmlformats.org/spreadsheetml/2006/main">
  <c r="B2" i="12" l="1"/>
  <c r="E7" i="12"/>
  <c r="D12" i="30" l="1"/>
  <c r="D15" i="2"/>
  <c r="D25" i="8"/>
  <c r="D41" i="8"/>
  <c r="D35" i="8"/>
  <c r="C7" i="6" l="1"/>
  <c r="E8" i="5"/>
  <c r="D8" i="4"/>
  <c r="F9" i="3"/>
  <c r="H8" i="27"/>
  <c r="D7" i="30"/>
  <c r="D7" i="29"/>
  <c r="D7" i="7"/>
  <c r="F9" i="8"/>
  <c r="E7" i="2"/>
  <c r="D7" i="23"/>
  <c r="D8" i="24"/>
  <c r="D7" i="20"/>
  <c r="B2" i="24" l="1"/>
  <c r="B2" i="23"/>
  <c r="B2" i="2"/>
  <c r="B2" i="8"/>
  <c r="B2" i="7"/>
  <c r="B2" i="29"/>
  <c r="B2" i="30"/>
  <c r="B2" i="27"/>
  <c r="B2" i="3"/>
  <c r="B2" i="4"/>
  <c r="B2" i="5"/>
  <c r="B2" i="6"/>
  <c r="B2" i="20"/>
  <c r="B2" i="21"/>
</calcChain>
</file>

<file path=xl/sharedStrings.xml><?xml version="1.0" encoding="utf-8"?>
<sst xmlns="http://schemas.openxmlformats.org/spreadsheetml/2006/main" count="612" uniqueCount="438">
  <si>
    <t>Country</t>
  </si>
  <si>
    <t>Economic sector</t>
  </si>
  <si>
    <t>Company name</t>
  </si>
  <si>
    <t>LEI</t>
  </si>
  <si>
    <t>Proportion of voting rights attached to shares held directly or indirectly as set out in Article 52(2)</t>
  </si>
  <si>
    <t>a</t>
  </si>
  <si>
    <t>b</t>
  </si>
  <si>
    <t>c</t>
  </si>
  <si>
    <t>d</t>
  </si>
  <si>
    <t>e</t>
  </si>
  <si>
    <t>Voting guidelines regarding the companies the shares of which are held in accordance with Art. 52(2): short summary and, if needed, links to non-confidential documents</t>
  </si>
  <si>
    <t>xxx</t>
  </si>
  <si>
    <t>IF IP1</t>
  </si>
  <si>
    <t>PROPORTION OF VOTING RIGHTS</t>
  </si>
  <si>
    <t>IF IP2</t>
  </si>
  <si>
    <t>VOTING BEHAVIOUR</t>
  </si>
  <si>
    <t>IF IP3</t>
  </si>
  <si>
    <t>PROXY ADVISOR FIRMS</t>
  </si>
  <si>
    <t>IF IP4</t>
  </si>
  <si>
    <t>VOTING GUIDELINES</t>
  </si>
  <si>
    <t>IF IP2 - VOTING BEHAVIOUR</t>
  </si>
  <si>
    <t>IF IP2.01 - TABLE ON THE DESCRIPTION OF VOTING BEHAVIOUR</t>
  </si>
  <si>
    <t>Row</t>
  </si>
  <si>
    <t>Item</t>
  </si>
  <si>
    <t>Value</t>
  </si>
  <si>
    <t>Number of relevant companies in the scope of disclosure</t>
  </si>
  <si>
    <t>Number of general meetings in the scope of disclosure during the past year</t>
  </si>
  <si>
    <t>Number of general meetings in the scope of disclosure in which the firm has voted during the past year</t>
  </si>
  <si>
    <t>Does the investment firm inform the company of negative votes prior to the general meeting?</t>
  </si>
  <si>
    <t>Proportion of in-person vote used by the firm</t>
  </si>
  <si>
    <t>Proportion of vote by mail or electronic vote used by the firm</t>
  </si>
  <si>
    <t>On a consolidated basis, does the investment firm group possess a policy regarding conflicts of interests between relevant entities of the group?</t>
  </si>
  <si>
    <t>If yes, summary of this policy</t>
  </si>
  <si>
    <t>IF IP2.02 - TEMPLATE ON VOTING BEHAVIOUR</t>
  </si>
  <si>
    <t>Number</t>
  </si>
  <si>
    <t>Percentage</t>
  </si>
  <si>
    <t>General meetings resolutions:</t>
  </si>
  <si>
    <t>the firm has approved</t>
  </si>
  <si>
    <t>the firm has opposed</t>
  </si>
  <si>
    <t>in which the firm has abstained</t>
  </si>
  <si>
    <t>General meetings in which the firm has opposed at least one resolution</t>
  </si>
  <si>
    <t>IF IP2.03 - TABLE ON EXPLANATION OF THE VOTES</t>
  </si>
  <si>
    <t>Departments or roles in the investment firm that take part in deciding a voting position</t>
  </si>
  <si>
    <t>Description of the validation process for negative votes</t>
  </si>
  <si>
    <t>Number of full time equivalents used to analyse resolutions and examine voting records, excluding external resources such as proxy advisor firms</t>
  </si>
  <si>
    <t>Explanation of any material change in the rate of approval</t>
  </si>
  <si>
    <t>List of publicly available investment policy documents describing the investment firm's objectives</t>
  </si>
  <si>
    <t>If relevant, certification of the firm's investment policy</t>
  </si>
  <si>
    <t>IF IP2.04 - TEMPLATE ON VOTING BEHAVIOUR IN RESOLUTIONS BY THEME</t>
  </si>
  <si>
    <t>Voted for</t>
  </si>
  <si>
    <t>Voted against</t>
  </si>
  <si>
    <t>Abstained</t>
  </si>
  <si>
    <t>Total</t>
  </si>
  <si>
    <t>Voted resolutions by theme during the past year:</t>
  </si>
  <si>
    <t>Board structure</t>
  </si>
  <si>
    <t>Executive remuneration</t>
  </si>
  <si>
    <t>Auditors</t>
  </si>
  <si>
    <t>Environment, social, ethics</t>
  </si>
  <si>
    <t>Capital transactions</t>
  </si>
  <si>
    <t>External resolutions</t>
  </si>
  <si>
    <t>Other</t>
  </si>
  <si>
    <t xml:space="preserve">IF IP2.05 - TEMPLATE ON THE RATIO OF APPROVED PROPOSALS </t>
  </si>
  <si>
    <t>Percentage of resolutions put forward by the administrative or management body that are approved by the firm</t>
  </si>
  <si>
    <t>Percentage of resolutions put forward by shareholders that are approved by the firm</t>
  </si>
  <si>
    <t>IF IP3 - PROXY ADVISOR FIRMS</t>
  </si>
  <si>
    <t>IF IP3.01 - TABLE ON THE LIST OF PROXY ADVISOR FIRMS</t>
  </si>
  <si>
    <t>Name of proxy advisor firm</t>
  </si>
  <si>
    <t>Identifier of proxy advisor firm</t>
  </si>
  <si>
    <t>Contract type</t>
  </si>
  <si>
    <t>Investments associated with the proxy advisor firm</t>
  </si>
  <si>
    <t>Themes of resolutions in which the proxy firm gave voting recommendations in the past year</t>
  </si>
  <si>
    <t>Please insert additional rows as needed.</t>
  </si>
  <si>
    <t xml:space="preserve">IF IP3.02 - TABLE ON THE LINKS WITH PROXY ADVISOR FIRMS </t>
  </si>
  <si>
    <t>Relevant undertakings with which the proxy advisor firm has links</t>
  </si>
  <si>
    <t>Type of link</t>
  </si>
  <si>
    <t>If relevant, policy regarding conflicts of interests with the proxy advisor firm</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</si>
  <si>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</si>
  <si>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</si>
  <si>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</si>
  <si>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</si>
  <si>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</si>
  <si>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</si>
  <si>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</si>
  <si>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</si>
  <si>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</si>
  <si>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</si>
  <si>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Částka</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</si>
  <si>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</si>
  <si>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</si>
  <si>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</si>
  <si>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</si>
  <si>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</si>
  <si>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</si>
  <si>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</si>
  <si>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</si>
  <si>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</si>
  <si>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</si>
  <si>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</si>
  <si>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</si>
  <si>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</si>
  <si>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</si>
  <si>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</si>
  <si>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</si>
  <si>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</si>
  <si>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</si>
  <si>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</si>
  <si>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</si>
  <si>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</si>
  <si>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</si>
  <si>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</si>
  <si>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</si>
  <si>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</si>
  <si>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</si>
  <si>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</si>
  <si>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</si>
  <si>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</si>
  <si>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</si>
  <si>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</si>
  <si>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</si>
  <si>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</si>
  <si>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</si>
  <si>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</si>
  <si>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</si>
  <si>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</si>
  <si>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</si>
  <si>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</si>
  <si>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</si>
  <si>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</si>
  <si>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</si>
  <si>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</si>
  <si>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</si>
  <si>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</si>
  <si>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</si>
  <si>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</si>
  <si>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</si>
  <si>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</si>
  <si>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</si>
  <si>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</si>
  <si>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</si>
  <si>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</si>
  <si>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</si>
  <si>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</si>
  <si>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</si>
  <si>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</si>
  <si>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</si>
  <si>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</si>
  <si>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</si>
  <si>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</si>
  <si>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</si>
  <si>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</si>
  <si>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</si>
  <si>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</si>
  <si>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</si>
  <si>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Výše</t>
  </si>
  <si>
    <t>Zdroj založený na referenčních číslech/písmenech rozvahy v auditované účetní závěrce</t>
  </si>
  <si>
    <t xml:space="preserve">Kmenový kapitál tier 1: nástroje a rezervy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</si>
  <si>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</si>
  <si>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</si>
  <si>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</si>
  <si>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</si>
  <si>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</si>
  <si>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</si>
  <si>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</si>
  <si>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</si>
  <si>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</si>
  <si>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</si>
  <si>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</si>
  <si>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</si>
  <si>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</si>
  <si>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</si>
  <si>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</si>
  <si>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</si>
  <si>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</si>
  <si>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</si>
  <si>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</si>
  <si>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</si>
  <si>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</si>
  <si>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</si>
  <si>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</si>
  <si>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</si>
  <si>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</si>
  <si>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</si>
  <si>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</si>
  <si>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</si>
  <si>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</si>
  <si>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</si>
  <si>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</si>
  <si>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</si>
  <si>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</si>
  <si>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</si>
  <si>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</si>
  <si>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</si>
  <si>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</si>
  <si>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</si>
  <si>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</si>
  <si>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</si>
  <si>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</si>
  <si>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</si>
  <si>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</si>
  <si>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</si>
  <si>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</si>
  <si>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</si>
  <si>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</si>
  <si>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</si>
  <si>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</si>
  <si>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</si>
  <si>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</si>
  <si>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</si>
  <si>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</si>
  <si>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</si>
  <si>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</si>
  <si>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</si>
  <si>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</si>
  <si>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</si>
  <si>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</si>
  <si>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</si>
  <si>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</si>
  <si>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</si>
  <si>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</si>
  <si>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</si>
  <si>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</si>
  <si>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</si>
  <si>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</si>
  <si>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</si>
  <si>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</si>
  <si>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</si>
  <si>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</si>
  <si>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</si>
  <si>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</si>
  <si>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</si>
  <si>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</si>
  <si>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</si>
  <si>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</si>
  <si>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</si>
  <si>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</si>
  <si>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</si>
  <si>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</si>
  <si>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</si>
  <si>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</si>
  <si>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</si>
  <si>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</si>
  <si>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</si>
  <si>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</si>
  <si>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</si>
  <si>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</si>
  <si>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</si>
  <si>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</si>
  <si>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otázka relevantní, uveďte „nepoužije se“.</t>
  </si>
  <si>
    <t>Zpřístupňování informací o kapitálu</t>
  </si>
  <si>
    <t>Poznámka</t>
  </si>
  <si>
    <t>Uveřejňování investiční politiky</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</si>
  <si>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</si>
  <si>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</si>
  <si>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</si>
  <si>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</si>
  <si>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</si>
  <si>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</si>
  <si>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</si>
  <si>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</si>
  <si>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</si>
  <si>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</si>
  <si>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</si>
  <si>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</si>
  <si>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</si>
  <si>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</si>
  <si>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</si>
  <si>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</si>
  <si>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</si>
  <si>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</si>
  <si>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</si>
  <si>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</si>
  <si>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</si>
  <si>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</si>
  <si>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Výsledek interního postupu investičního podniku pro hodnocení kapitálové přiměřenosti včetně složení vedlejšího kapitálu na základě procesu dohledu podle čl. 39 odst. 2 písm. a) směrnice (EU) 2019/2034 (směrnice IFD)</t>
  </si>
  <si>
    <t>(*)  Návrh Regulačního technického standardu (RTS) ke zveřejňování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</si>
  <si>
    <t>1.  Výsledek interního postupu pro hodnocení kapitálové přiměřenosti</t>
  </si>
  <si>
    <t>2.  Složení dodatečně stanoveného kapitálu</t>
  </si>
  <si>
    <t>1. Shrnutí přístupu</t>
  </si>
  <si>
    <t>CZ verze bude doplněna po uveřejnění ITS v Úředním věstníku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</si>
  <si>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</si>
  <si>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</si>
  <si>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</si>
  <si>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</si>
  <si>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t>Politika různorodosti s ohledem na výběr členů vedoucího orgánu, její cíle a jakékoli relevantní cíle stanovené v této politice a rozsah, v jakém bylo těchto cílů dosaženo(</t>
    </r>
    <r>
      <rPr>
        <sz val="11"/>
        <rFont val="Calibri"/>
        <family val="2"/>
      </rPr>
      <t>*)</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</si>
  <si>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</si>
  <si>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</si>
  <si>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</si>
  <si>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</si>
  <si>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</si>
  <si>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</si>
  <si>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</si>
  <si>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</si>
  <si>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</si>
  <si>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</si>
  <si>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r>
      <t>Stručné prohlášení o riziku, schválené</t>
    </r>
    <r>
      <rPr>
        <sz val="11"/>
        <rFont val="Calibri"/>
        <family val="2"/>
        <scheme val="minor"/>
      </rPr>
      <t xml:space="preserve"> vedoucím orgánem investičního podniku, které výstižně popisuje celkový rizikový profil investičního podniku související se strategií podnikání.</t>
    </r>
  </si>
  <si>
    <t>Flexibilní/dynamická šablona (*)</t>
  </si>
  <si>
    <t>IF KP2:   Kapitálové požadavky -  hodnocení přiměřenosti vnitřně stanoveného kapitálu</t>
  </si>
  <si>
    <r>
      <t xml:space="preserve">Shrnutí přístupu investičního podniku </t>
    </r>
    <r>
      <rPr>
        <b/>
        <sz val="11"/>
        <rFont val="Calibri"/>
        <family val="2"/>
        <charset val="238"/>
        <scheme val="minor"/>
      </rPr>
      <t>k hodnocení přiměřenosti jeho vnitřně stanoveného kapitálu vzhledem k současným a budoucím činnostem</t>
    </r>
  </si>
  <si>
    <r>
      <rPr>
        <vertAlign val="superscript"/>
        <sz val="10"/>
        <color theme="1"/>
        <rFont val="Calibri"/>
        <family val="2"/>
        <charset val="238"/>
        <scheme val="minor"/>
      </rPr>
      <t>1</t>
    </r>
    <r>
      <rPr>
        <sz val="10"/>
        <color theme="1"/>
        <rFont val="Calibri"/>
        <family val="2"/>
        <charset val="238"/>
        <scheme val="minor"/>
      </rPr>
      <t xml:space="preserve"> Rozdíl vypočten na základě průměrného výdělku všech mužů a všech žen na všech pozicích.</t>
    </r>
  </si>
  <si>
    <r>
      <t>Rozdíly v odměňování žen a mužů</t>
    </r>
    <r>
      <rPr>
        <vertAlign val="superscript"/>
        <sz val="10"/>
        <color rgb="FF000000"/>
        <rFont val="Calibri"/>
        <family val="2"/>
        <charset val="238"/>
        <scheme val="minor"/>
      </rPr>
      <t>1</t>
    </r>
  </si>
  <si>
    <r>
      <t>CZ verze bude doplněna</t>
    </r>
    <r>
      <rPr>
        <sz val="11"/>
        <color theme="4"/>
        <rFont val="Calibri"/>
        <family val="2"/>
        <charset val="238"/>
        <scheme val="minor"/>
      </rPr>
      <t xml:space="preserve"> po uveřejnění ITS v Úředním věstníku</t>
    </r>
  </si>
  <si>
    <r>
      <t>CZ verze bude doplněna</t>
    </r>
    <r>
      <rPr>
        <sz val="10"/>
        <color theme="4"/>
        <rFont val="Calibri"/>
        <family val="2"/>
        <charset val="238"/>
        <scheme val="minor"/>
      </rPr>
      <t xml:space="preserve"> po uveřejnění ITS v Úředním věstníku</t>
    </r>
  </si>
  <si>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</si>
  <si>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</si>
  <si>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</si>
  <si>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IF IP1 - PROPORTION OF VOTING RIGHTS</t>
  </si>
  <si>
    <t>IF IP4:   VOTING GUIDELINES</t>
  </si>
  <si>
    <r>
      <t xml:space="preserve">Byl zřízen výbor pro rizika  -  ano/ne, případně komentář proč </t>
    </r>
    <r>
      <rPr>
        <sz val="11"/>
        <rFont val="Calibri"/>
        <family val="2"/>
        <charset val="238"/>
        <scheme val="minor"/>
      </rPr>
      <t>ne</t>
    </r>
  </si>
  <si>
    <t>informace na individuálním základě</t>
  </si>
  <si>
    <t>Šablony pro uveřejňování informací obchodníky s cennými papíry (pracovní pomůcka pro OCP třídy 2)</t>
  </si>
  <si>
    <r>
      <t>RTS k uveřejňování investiční politiky ještě nevyšlo v OJ - tabulky na základě návrhu RTS</t>
    </r>
    <r>
      <rPr>
        <vertAlign val="superscript"/>
        <sz val="11"/>
        <rFont val="Calibri"/>
        <family val="2"/>
        <charset val="238"/>
        <scheme val="minor"/>
      </rPr>
      <t>(**)</t>
    </r>
  </si>
  <si>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</si>
  <si>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</si>
  <si>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</si>
  <si>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</si>
  <si>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</si>
  <si>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</si>
  <si>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</si>
  <si>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</si>
  <si>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</si>
  <si>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</si>
  <si>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Funkce zastávané v orgánech jiných právnických osob jednotlivými členy vedoucího orgánu OCP:</t>
  </si>
  <si>
    <r>
      <t>Nejvyšší možný poměr mezi pohyblivou a pevnou složkou celkové odměny stanovený v zásadách odměňování pro jednotlivé pracovníky nebo skupiny pracovníků (týká se pouze vybraných pracovníků</t>
    </r>
    <r>
      <rPr>
        <vertAlign val="superscript"/>
        <sz val="10"/>
        <rFont val="Calibri"/>
        <family val="2"/>
        <charset val="238"/>
        <scheme val="minor"/>
      </rPr>
      <t>2</t>
    </r>
    <r>
      <rPr>
        <sz val="10"/>
        <rFont val="Calibri"/>
        <family val="2"/>
        <charset val="238"/>
        <scheme val="minor"/>
      </rPr>
      <t>)</t>
    </r>
  </si>
  <si>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</si>
  <si>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</si>
  <si>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</si>
  <si>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</si>
  <si>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</si>
  <si>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</si>
  <si>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</si>
  <si>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</si>
  <si>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</si>
  <si>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</si>
  <si>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rPr>
        <sz val="10"/>
        <rFont val="Calibri"/>
        <family val="2"/>
        <charset val="238"/>
      </rPr>
      <t xml:space="preserve">(**)  Návrh </t>
    </r>
    <r>
      <rPr>
        <sz val="10"/>
        <rFont val="Calibri"/>
        <family val="2"/>
        <charset val="238"/>
        <scheme val="minor"/>
      </rPr>
      <t>Regulačního technického standardu (RTS) k uveřejňování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r>
  </si>
  <si>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</si>
  <si>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</si>
  <si>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</si>
  <si>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</si>
  <si>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</si>
  <si>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</si>
  <si>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</si>
  <si>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</si>
  <si>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</si>
  <si>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</si>
  <si>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r>
      <rPr>
        <vertAlign val="superscript"/>
        <sz val="10"/>
        <rFont val="Calibri"/>
        <family val="2"/>
        <charset val="238"/>
        <scheme val="minor"/>
      </rPr>
      <t>2</t>
    </r>
    <r>
      <rPr>
        <sz val="10"/>
        <rFont val="Calibri"/>
        <family val="2"/>
        <charset val="238"/>
        <scheme val="minor"/>
      </rPr>
      <t xml:space="preserve"> Pracovníci, jejichž pracovní činnosti mají podstatný dopad na rizikový profil investičního podniku nebo aktiv, která spravuje, na základě určení dle čl. 30 odst. 1 a 4 směrnice (EU) 2019/2034 (IFD) a nařízení Komise v přesené pravomoci (EU) 2021/2154.</t>
    </r>
  </si>
  <si>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</si>
  <si>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</si>
  <si>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</si>
  <si>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</si>
  <si>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</si>
  <si>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</si>
  <si>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  Odkaz ve sloupci c) šablony EU I CC2 bude propojen s odkazem uvedeným ve sloupci b) šablony EU I CC1.01 - viz příloha VII (Pokyny k šablonám), bod 10 ITS k výkaznictví a uveřejňování investičními podniky.</t>
  </si>
  <si>
    <t>čl. 51 nařízení EP a Rady (EU) č. 2019/2033 (IFR).</t>
  </si>
  <si>
    <t>čl. 48 písm. b) nařízení EP a Rady (EU) č. 2019/2033 (IFR)</t>
  </si>
  <si>
    <t>čl. 48 písm. c) nařízení EP a Rady (EU) č. 2019/2033 (IFR)</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</si>
  <si>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</si>
  <si>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</si>
  <si>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</si>
  <si>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</si>
  <si>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</si>
  <si>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</si>
  <si>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</si>
  <si>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</si>
  <si>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</si>
  <si>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</si>
  <si>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</si>
  <si>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</si>
  <si>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</si>
  <si>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</si>
  <si>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</si>
  <si>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</si>
  <si>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</si>
  <si>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</si>
  <si>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</si>
  <si>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</si>
  <si>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</si>
  <si>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Návrh Regulačního technického standardu (RTS) ke zveřejňování informací o investiční politice investičních podniků (*).</t>
    </r>
  </si>
  <si>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Návrh Regulačního technického standardu (RTS) ke zveřejňování informací o investiční politice investičních podniků (*)</t>
    </r>
  </si>
  <si>
    <t>Amundi Czech Republic Asset Management, a.s.</t>
  </si>
  <si>
    <t>(31. 12. 2021)</t>
  </si>
  <si>
    <t>Pokladní hotovost</t>
  </si>
  <si>
    <t>Pohledávky za bankami a družstevními záložnami</t>
  </si>
  <si>
    <t>Dlouhodobý nehmotný majetek</t>
  </si>
  <si>
    <t>Dlouhodobý hmotný majetek</t>
  </si>
  <si>
    <t>Ostatní aktiva</t>
  </si>
  <si>
    <t>Náklady a příjmy příštích období</t>
  </si>
  <si>
    <t>Závazky vůči klientům</t>
  </si>
  <si>
    <t>Ostatní pasiva</t>
  </si>
  <si>
    <t>Základní kapitál</t>
  </si>
  <si>
    <t>Nerozdělený zisk nebo neuhrazená ztráta z předchozích období</t>
  </si>
  <si>
    <t>Zisk nebo ztráta za účetní období</t>
  </si>
  <si>
    <t>z toho: odložené daňové pohledávky</t>
  </si>
  <si>
    <t>ano</t>
  </si>
  <si>
    <t>Odměny zaměstnanců jsou rozděleny na fixní a variabilní složku, dále kolektivní variabilní odměnu a benefity. Variabilní složku tvoří roční bonus a tzv. "long-term incentive" (performance shares). Zaměstnanci jsou dle daných kritérií rozděleny do dvou skupin na "identified" a non-identified staff". "Identified staff" jsou zaměstnanci s významným vlivem na rizikový profil společnosti a jejichž roční variabilní odměna přesahuje 100 000 EUR. Pro "identified staff" jsou následně definovány specifické podmínky výplaty variabilní složky, a to zejména vzhledem k odložení výplaty její části.</t>
  </si>
  <si>
    <t>individuální a týmový výkon; úroveň splnění kvalitativních a kvantitativních cílů; hospodářské výsledky společnosti a jejich osobní přispění k ním; jednání a rozhodování s ohledem na rizika a na zájmy klientů.</t>
  </si>
  <si>
    <t>K převedení (vesting date) dochází po třech letech od přiznání (grant date), při absenci nadměrně riskantního profesního chování a na základě skupinových výsledků, které se odvíjí od tří finančních KPIs (80%) a splnění ESG závazků (20%) vycházejících z business plánu.</t>
  </si>
  <si>
    <t xml:space="preserve">Pro "non-identified staff" platí, že pokud roční variabilní odměna překročí 100 tis. EUR, je část její výplaty odložena do následujících tří let. Pro "identified staff" je výplata části variabilní složky (50%, nebo 60%) odložena vždy, a to na období následujících tři let. </t>
  </si>
  <si>
    <t>hospodářské výsledky skupiny; absence nadměrného profesně riskantního chování; přítomnost k datu převedení odměny</t>
  </si>
  <si>
    <t>odměna je přidělována v závislosti na míře zodpovědnosti, kompetencích a kvalifikaci pro danou pozici, tedy na objektivních, genderově nezávislých kritériích</t>
  </si>
  <si>
    <t>46 tis. CZK (do výpočtu jsou zahrnuti všichni zaměstnanci včetně členů představenstva)</t>
  </si>
  <si>
    <t>Poměr mezi variabilní a fixní složkou je maximálně 200% celkové udělené odměny.</t>
  </si>
  <si>
    <t xml:space="preserve">Amundi je rozmanitá společnost, přesvědčená, že zajištění individuální integrace, řízení talentů a kariérní postup a rozvoj všech zaměstnanců v celé šíři jejich diverzity je hnací silou pro její růst. Toto přesvědčení vede k respektu vůči principům rovných příležitostí, které tvoří základ pro všechny personální aktivity a jsou podporovány mimo jiné tréninkovými programy, zvyšováním povědomí o stereotypech a pravidelnou revizí odměňování. Antidiskriminační politika a politika různorodosti pokrývá všechny typy charakteristik: gender, věk, rasa, národnost, etnikum, náboženství, sexuální orientace, sociální původ, zdravotní stav, politický názor, rodinné odpovědnosti a odborová příslušnost. Antidiskriminační pohled a přístup podporující rovnost a rozmanitost se aktivně promítá do výběru pracovníků do všech stupňů organizační struktury včetně vedoucích pozic a top managementu. </t>
  </si>
  <si>
    <t>právní řád ČR</t>
  </si>
  <si>
    <t>kmenové akcie na jméno</t>
  </si>
  <si>
    <t>27 CZK</t>
  </si>
  <si>
    <t>500.000 CZK</t>
  </si>
  <si>
    <t>vlastní kapitál akcionářů</t>
  </si>
  <si>
    <t>věčný</t>
  </si>
  <si>
    <t>žádná splatnost</t>
  </si>
  <si>
    <t>ne</t>
  </si>
  <si>
    <t>pohyblivá</t>
  </si>
  <si>
    <t>zcela dle uvážení</t>
  </si>
  <si>
    <t>nekumulativní</t>
  </si>
  <si>
    <t>nekonvertibilní</t>
  </si>
  <si>
    <t>nepoužije se</t>
  </si>
  <si>
    <t>minimálně 12</t>
  </si>
  <si>
    <t>S ohledem na celkovou strategii společnosti, klíčové aktivity a strukturu aktiv je potenciální riziko koncetrace identifikováno zejména ve vztahu k jednotlivým významným distributorům, se kterými Společnost spolupracuje, a to v souvislosti s aplikovaným systémem vyplácení předplacených provozí pro některé typy produktu. Pro řízení tohoto rizika je vytvořen systém hodnocení, jež definuje maximální riziko koncentrace distributora v souladu s kreditním hodnocením vycházejícím z pravidelně aktualizovaného kreditního modelu. V jiných oblastech není identifikováno významné riziko koncentrace.</t>
  </si>
  <si>
    <t>ANO</t>
  </si>
  <si>
    <t>NE</t>
  </si>
  <si>
    <t xml:space="preserve">Cílem řízení likvidity je zajistit trvalou schopnost Společnosti dostát plně svým závazkům v souladu se smluvními ujednáními, chováním a požadavky klientů. Společnost musí dostát těmto požadavkům i za nepříznivých podmínek, a to jak vnitřních, tak vnějších. Společnost má stanoveny mechanismy, které oddělují finanční prostředky klientů od provozních prostředků společnosti. 
Společnost sleduje likviditu na měsíční bázi na základě GAP analýzy a rekonciliací pohledávek a závazků. Metoda GAP analýzy je používaná jak pro scénář základní, tak stresový a zohledňuje limit na likviditu, který je stanoven podle  části páté IFR požadavků. Společnost musí držet likvidní aktiva ve výši odpovídající přinejmenším třetině požadavků čtvrtiny fixních režijních nákladů.
Společnost má fungující eskalační procesy pro případ problémů s likviditou Společnosti a průběžně, minimálně 1x ročně, zajišťuje jejich funkčnost. </t>
  </si>
  <si>
    <t>Vnitřně stanovený kapitál tvoří tzv. Pilíř II kapitálové přiměřenosti. Na základě právních předpisů má Společnost  povinnost udržovat vnitřně stanovený kapitál v takové výši, struktuře a rozložení, aby dostatečně pokrýval rizika, kterým je nebo by mohla být vystavena. Vnitřně stanovené kapitálové požadavky zahrnují souhrnně všechny regulatorní kapitálové požadavky dle Nařízení IFR.</t>
  </si>
  <si>
    <t>Na základě plánů růstu obchodů Společnost sleduje a vyhodnocuje i kapitálovou potřebu jednotlivých rizik pro zákazníka, pro trh a pro podnik. Společnost má stanovené cíle a zásady dle Nařízení IFR. V prostředí Společnosti je nejvýznamnějším kapitálovým požadavkem riziko pro zákazníka a riziko pro trh. 
Riziko pro zákazníka - vyplývá z obchodů se zákazníky a to především při správě majetku zákazníků a při předávání a přijímání pokynů od zákazníků (zejména riziko operační a reputační). 
Riziko pro trh -  tržní riziko vyplývá z otevřené devizové pozice v cizích měnách. Společnost neobchoduje s instrumenty, které by generovaly akciové, komoditní a jiné tržní riziko. Společnost stanovuje soustavu limitů pro řízení tržního rizika. Veškeré mechanismy pro řízení tržních rizik jsou popsány ve vnitřních předpisech Společnosti. Tyto mechanismy jsou plně v souladu s vydanými předpisy.</t>
  </si>
  <si>
    <t>d)</t>
  </si>
  <si>
    <t>b) + c)</t>
  </si>
  <si>
    <t>c)</t>
  </si>
  <si>
    <t>a) + b) + c) + d)</t>
  </si>
  <si>
    <t>S ohledem na strategii Společnosti a její hlavní oblasti podnikání a v návaznosti na mapu rizik Společnosti jsou hlavní rizika idetifikována zejména:
a) v oblasti vztahů se zákazníky a to při správě majetků zákazníky a při předávání a přijímání pokynů od zákazníků (zejména riziko operační a reputační);
b) ve vztahu k trhům, na kterých Společnost operuje (jedná zejména o riziko měnové).</t>
  </si>
  <si>
    <t>Stanovy Emitenta, Článek VII.</t>
  </si>
  <si>
    <t>soukromá investice</t>
  </si>
  <si>
    <t>Franck du Plessix, předseda představenstva</t>
  </si>
  <si>
    <t>Roman Pospíšil, místopředseda představenstva</t>
  </si>
  <si>
    <t>Vendulka Klučková, člen představenstva</t>
  </si>
  <si>
    <t>Petr Šimčák, člen představenstva</t>
  </si>
  <si>
    <t>Michel Pelosoff, předseda dozorčí rady</t>
  </si>
  <si>
    <t>Jean-Yves Glain, člen dozorčí rady</t>
  </si>
  <si>
    <t>Tomáš Drábek, člen dozorčí rady</t>
  </si>
  <si>
    <t>Gabrielle Petro Tavazzani, člen dozorčí rady</t>
  </si>
  <si>
    <t>Miroslav Hiršl, člen dozorčí rady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</si>
</sst>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USD]"/>
  </numFmts>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vertAlign val="superscript"/>
      <sz val="10"/>
      <color rgb="FF00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sz val="10"/>
      <color indexed="8"/>
      <name val="Arial"/>
      <family val="2"/>
      <charset val="238"/>
    </font>
    <font>
      <b/>
      <sz val="12"/>
      <color rgb="FF0070C0"/>
      <name val="Verdana"/>
      <family val="2"/>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15">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164" fontId="19" fillId="0" borderId="0"/>
    <xf numFmtId="164" fontId="19" fillId="0" borderId="0"/>
    <xf numFmtId="164" fontId="19" fillId="0" borderId="0"/>
  </cellStyleXfs>
  <cellXfs count="493">
    <xf numFmtId="0" fontId="0" fillId="0" borderId="0" xfId="0"/>
    <xf numFmtId="0" fontId="0" fillId="0" borderId="1" xfId="0" applyBorder="1"/>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5" fillId="0" borderId="0" xfId="3" applyFill="1" applyBorder="1" applyAlignment="1"/>
    <xf numFmtId="0" fontId="2" fillId="0" borderId="0" xfId="3" applyFont="1" applyFill="1" applyBorder="1" applyAlignment="1"/>
    <xf numFmtId="0" fontId="14"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19" fillId="0" borderId="0" xfId="0" applyFont="1"/>
    <xf numFmtId="0" fontId="20" fillId="0" borderId="0" xfId="10" applyFont="1"/>
    <xf numFmtId="0" fontId="22" fillId="0" borderId="0" xfId="9" applyFont="1" applyBorder="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Border="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4" fillId="6" borderId="0" xfId="11" applyFill="1"/>
    <xf numFmtId="0" fontId="31" fillId="6" borderId="0" xfId="0" applyFont="1" applyFill="1" applyBorder="1" applyAlignment="1">
      <alignment horizontal="center" vertical="top" wrapText="1"/>
    </xf>
    <xf numFmtId="0" fontId="30" fillId="6" borderId="0" xfId="0" applyFont="1" applyFill="1" applyBorder="1" applyAlignment="1">
      <alignment horizontal="center" vertical="top" wrapText="1"/>
    </xf>
    <xf numFmtId="0" fontId="20" fillId="6" borderId="0" xfId="3" applyFont="1" applyFill="1" applyBorder="1" applyAlignment="1"/>
    <xf numFmtId="0" fontId="36" fillId="6" borderId="0" xfId="3" applyFont="1" applyFill="1" applyBorder="1" applyAlignment="1">
      <alignment vertical="center" wrapText="1"/>
    </xf>
    <xf numFmtId="0" fontId="29" fillId="6" borderId="1" xfId="3" applyFont="1" applyFill="1" applyBorder="1" applyAlignment="1">
      <alignment vertical="center"/>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40" fillId="0" borderId="0" xfId="9" applyFont="1" applyBorder="1" applyAlignment="1">
      <alignment horizontal="left" vertical="center"/>
    </xf>
    <xf numFmtId="0" fontId="41" fillId="0" borderId="0" xfId="9" applyFont="1" applyBorder="1" applyAlignment="1">
      <alignment horizontal="left" vertical="center"/>
    </xf>
    <xf numFmtId="0" fontId="20" fillId="0" borderId="0" xfId="0" applyFont="1"/>
    <xf numFmtId="0" fontId="21" fillId="0" borderId="0" xfId="9" applyFont="1" applyBorder="1" applyAlignment="1">
      <alignment vertical="center"/>
    </xf>
    <xf numFmtId="0" fontId="16" fillId="7" borderId="8" xfId="3" applyFont="1" applyFill="1" applyBorder="1" applyAlignment="1">
      <alignment horizontal="center" vertical="center"/>
    </xf>
    <xf numFmtId="0" fontId="39"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Border="1" applyAlignment="1">
      <alignment vertical="center" wrapText="1"/>
    </xf>
    <xf numFmtId="0" fontId="0" fillId="0" borderId="0" xfId="0" applyFont="1"/>
    <xf numFmtId="49" fontId="44" fillId="0" borderId="0" xfId="0" applyNumberFormat="1" applyFont="1" applyAlignment="1">
      <alignment horizontal="center" vertical="center"/>
    </xf>
    <xf numFmtId="0" fontId="44" fillId="0" borderId="0" xfId="0" applyFont="1"/>
    <xf numFmtId="0" fontId="5" fillId="7" borderId="4" xfId="3" applyFill="1" applyBorder="1" applyAlignment="1"/>
    <xf numFmtId="0" fontId="17" fillId="7" borderId="2" xfId="0" applyFont="1" applyFill="1" applyBorder="1"/>
    <xf numFmtId="0" fontId="20" fillId="0" borderId="0" xfId="0" applyFont="1" applyFill="1"/>
    <xf numFmtId="0" fontId="27" fillId="0" borderId="0" xfId="0" applyFont="1" applyAlignment="1">
      <alignment wrapText="1"/>
    </xf>
    <xf numFmtId="0" fontId="27" fillId="0" borderId="0" xfId="0" applyFont="1" applyAlignment="1"/>
    <xf numFmtId="0" fontId="0" fillId="0" borderId="1" xfId="0" applyFont="1" applyBorder="1"/>
    <xf numFmtId="0" fontId="46" fillId="6" borderId="0" xfId="0" applyFont="1" applyFill="1"/>
    <xf numFmtId="0" fontId="0" fillId="6" borderId="0" xfId="0" applyFont="1" applyFill="1"/>
    <xf numFmtId="0" fontId="35" fillId="0" borderId="0" xfId="0" applyFont="1" applyFill="1" applyBorder="1" applyAlignment="1">
      <alignment horizontal="left"/>
    </xf>
    <xf numFmtId="0" fontId="20" fillId="6" borderId="0" xfId="0" applyFont="1" applyFill="1" applyBorder="1"/>
    <xf numFmtId="0" fontId="20" fillId="6" borderId="0" xfId="0" applyFont="1" applyFill="1" applyAlignment="1">
      <alignment vertical="top"/>
    </xf>
    <xf numFmtId="0" fontId="20" fillId="6" borderId="0" xfId="0" applyFont="1" applyFill="1" applyAlignment="1">
      <alignment horizontal="left"/>
    </xf>
    <xf numFmtId="0" fontId="15" fillId="7" borderId="1" xfId="3" applyFont="1" applyFill="1" applyBorder="1" applyAlignment="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Font="1" applyBorder="1" applyAlignment="1">
      <alignment horizontal="left" vertical="top" wrapText="1"/>
    </xf>
    <xf numFmtId="0" fontId="29" fillId="6" borderId="0" xfId="0" applyFont="1" applyFill="1" applyBorder="1" applyAlignment="1">
      <alignment horizontal="left" vertical="center" wrapText="1" indent="1"/>
    </xf>
    <xf numFmtId="0" fontId="29" fillId="6" borderId="0" xfId="0" applyFont="1" applyFill="1" applyBorder="1" applyAlignment="1">
      <alignment horizontal="left" vertical="center" wrapText="1"/>
    </xf>
    <xf numFmtId="0" fontId="20"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8" fillId="0" borderId="0" xfId="10" applyFont="1"/>
    <xf numFmtId="0" fontId="0" fillId="0" borderId="0" xfId="0" applyAlignment="1">
      <alignment wrapText="1"/>
    </xf>
    <xf numFmtId="0" fontId="20" fillId="0" borderId="0" xfId="10" applyFont="1" applyAlignment="1"/>
    <xf numFmtId="0" fontId="50" fillId="0" borderId="0" xfId="0" applyFont="1" applyAlignment="1">
      <alignment horizontal="center" vertical="center" wrapText="1"/>
    </xf>
    <xf numFmtId="0" fontId="50" fillId="0" borderId="0" xfId="0" applyFont="1" applyAlignment="1">
      <alignment horizontal="center"/>
    </xf>
    <xf numFmtId="0" fontId="50" fillId="0" borderId="0" xfId="0" applyFont="1" applyBorder="1" applyAlignment="1">
      <alignment horizontal="center" vertical="center" wrapText="1"/>
    </xf>
    <xf numFmtId="0" fontId="14" fillId="0" borderId="0" xfId="3" applyFont="1" applyFill="1" applyBorder="1" applyAlignment="1">
      <alignment vertical="center"/>
    </xf>
    <xf numFmtId="0" fontId="52" fillId="0" borderId="0" xfId="0" applyFont="1"/>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Border="1" applyAlignment="1">
      <alignment vertical="center"/>
    </xf>
    <xf numFmtId="0" fontId="16" fillId="7" borderId="24" xfId="3" applyFont="1" applyFill="1" applyBorder="1" applyAlignment="1">
      <alignment horizontal="center" vertical="center"/>
    </xf>
    <xf numFmtId="0" fontId="1" fillId="7" borderId="24" xfId="0" applyFont="1" applyFill="1" applyBorder="1" applyAlignment="1">
      <alignment vertical="center" wrapText="1"/>
    </xf>
    <xf numFmtId="0" fontId="0" fillId="7" borderId="25"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19" fillId="0" borderId="0" xfId="0" applyFont="1" applyFill="1" applyBorder="1"/>
    <xf numFmtId="0" fontId="43"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Border="1" applyAlignment="1">
      <alignment horizontal="right" vertical="center" wrapText="1"/>
    </xf>
    <xf numFmtId="0" fontId="16" fillId="0" borderId="0" xfId="3" applyFont="1" applyFill="1" applyBorder="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3" fillId="7" borderId="4" xfId="3" applyFont="1" applyFill="1" applyBorder="1" applyAlignment="1"/>
    <xf numFmtId="0" fontId="33" fillId="7" borderId="20" xfId="0" applyFont="1" applyFill="1" applyBorder="1" applyAlignment="1">
      <alignment horizontal="center" vertical="center" wrapText="1"/>
    </xf>
    <xf numFmtId="0" fontId="16" fillId="7" borderId="4" xfId="3" applyFont="1" applyFill="1" applyBorder="1" applyAlignment="1">
      <alignment horizontal="center"/>
    </xf>
    <xf numFmtId="0" fontId="15" fillId="7" borderId="27" xfId="3" applyFont="1" applyFill="1" applyBorder="1" applyAlignment="1">
      <alignment horizontal="center" vertical="center" wrapText="1"/>
    </xf>
    <xf numFmtId="0" fontId="3" fillId="0" borderId="28" xfId="3" applyFont="1" applyFill="1" applyBorder="1" applyAlignment="1">
      <alignment horizontal="center" vertical="center" wrapText="1"/>
    </xf>
    <xf numFmtId="0" fontId="13" fillId="0" borderId="21" xfId="3" applyFont="1" applyFill="1" applyBorder="1" applyAlignment="1">
      <alignment vertical="center" wrapText="1"/>
    </xf>
    <xf numFmtId="0" fontId="3" fillId="0" borderId="29" xfId="3" applyFont="1" applyFill="1" applyBorder="1" applyAlignment="1">
      <alignment horizontal="center" vertical="center" wrapText="1"/>
    </xf>
    <xf numFmtId="0" fontId="13" fillId="0" borderId="30" xfId="3" applyFont="1" applyFill="1" applyBorder="1" applyAlignment="1">
      <alignment vertical="center" wrapText="1"/>
    </xf>
    <xf numFmtId="0" fontId="3" fillId="0" borderId="31" xfId="3" applyFont="1" applyFill="1" applyBorder="1" applyAlignment="1">
      <alignment vertical="center"/>
    </xf>
    <xf numFmtId="0" fontId="3" fillId="0" borderId="32"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49" fillId="0" borderId="35" xfId="3" applyFont="1" applyFill="1" applyBorder="1" applyAlignment="1">
      <alignment vertical="center" wrapText="1"/>
    </xf>
    <xf numFmtId="0" fontId="15" fillId="7" borderId="29" xfId="3" applyFont="1" applyFill="1" applyBorder="1" applyAlignment="1">
      <alignment horizontal="center" vertical="center" wrapText="1"/>
    </xf>
    <xf numFmtId="0" fontId="15" fillId="7" borderId="31" xfId="3" applyFont="1" applyFill="1" applyBorder="1" applyAlignment="1">
      <alignment vertical="center" wrapText="1"/>
    </xf>
    <xf numFmtId="0" fontId="15" fillId="7" borderId="34" xfId="3" applyFont="1" applyFill="1" applyBorder="1" applyAlignment="1">
      <alignment horizontal="center" vertical="center" wrapText="1"/>
    </xf>
    <xf numFmtId="0" fontId="16" fillId="7" borderId="37" xfId="3" applyFont="1" applyFill="1" applyBorder="1" applyAlignment="1">
      <alignment vertical="center" wrapText="1"/>
    </xf>
    <xf numFmtId="0" fontId="3" fillId="0" borderId="30" xfId="3" applyFont="1" applyFill="1" applyBorder="1" applyAlignment="1">
      <alignment vertical="center"/>
    </xf>
    <xf numFmtId="0" fontId="3" fillId="0" borderId="31" xfId="3" applyFont="1" applyFill="1" applyBorder="1" applyAlignment="1">
      <alignment horizontal="center" vertical="center"/>
    </xf>
    <xf numFmtId="0" fontId="3" fillId="0" borderId="38" xfId="3" applyFont="1" applyFill="1" applyBorder="1" applyAlignment="1">
      <alignment horizontal="center" vertical="center"/>
    </xf>
    <xf numFmtId="0" fontId="0" fillId="0" borderId="35" xfId="0" applyBorder="1"/>
    <xf numFmtId="0" fontId="15" fillId="7" borderId="39" xfId="3" applyFont="1" applyFill="1" applyBorder="1" applyAlignment="1">
      <alignment horizontal="center" vertical="center" wrapText="1"/>
    </xf>
    <xf numFmtId="0" fontId="15" fillId="7" borderId="30" xfId="3" applyFont="1" applyFill="1" applyBorder="1" applyAlignment="1">
      <alignment vertical="center"/>
    </xf>
    <xf numFmtId="0" fontId="3" fillId="7" borderId="31" xfId="3" applyFont="1" applyFill="1" applyBorder="1" applyAlignment="1">
      <alignment horizontal="center" vertical="center"/>
    </xf>
    <xf numFmtId="0" fontId="15" fillId="7" borderId="32" xfId="3" applyFont="1" applyFill="1" applyBorder="1" applyAlignment="1">
      <alignment horizontal="center" vertical="center" wrapText="1"/>
    </xf>
    <xf numFmtId="0" fontId="3" fillId="7" borderId="38" xfId="3" applyFont="1" applyFill="1" applyBorder="1" applyAlignment="1">
      <alignment horizontal="center" vertical="center"/>
    </xf>
    <xf numFmtId="0" fontId="3" fillId="0" borderId="35" xfId="3" applyFont="1" applyFill="1" applyBorder="1" applyAlignment="1">
      <alignment vertical="center"/>
    </xf>
    <xf numFmtId="0" fontId="11" fillId="7" borderId="29"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3" fillId="0" borderId="38" xfId="3" applyFont="1" applyFill="1" applyBorder="1" applyAlignment="1">
      <alignment vertical="center"/>
    </xf>
    <xf numFmtId="0" fontId="3" fillId="0" borderId="38" xfId="3" applyFont="1" applyFill="1" applyBorder="1" applyAlignment="1">
      <alignment vertical="center" wrapText="1"/>
    </xf>
    <xf numFmtId="0" fontId="0" fillId="7" borderId="27" xfId="0" applyFont="1" applyFill="1" applyBorder="1" applyAlignment="1">
      <alignment horizont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3" fillId="0" borderId="34" xfId="3" applyFont="1" applyFill="1" applyBorder="1" applyAlignment="1">
      <alignment horizontal="left" vertical="center" wrapText="1"/>
    </xf>
    <xf numFmtId="0" fontId="3" fillId="0" borderId="47" xfId="3" applyFont="1" applyFill="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8" xfId="0" applyFont="1" applyFill="1" applyBorder="1" applyAlignment="1">
      <alignment vertical="center"/>
    </xf>
    <xf numFmtId="0" fontId="16" fillId="7" borderId="48" xfId="0" applyFont="1" applyFill="1" applyBorder="1" applyAlignment="1">
      <alignment vertical="center"/>
    </xf>
    <xf numFmtId="0" fontId="16" fillId="7" borderId="22" xfId="0" applyFont="1" applyFill="1" applyBorder="1" applyAlignment="1">
      <alignment horizontal="center" vertical="center"/>
    </xf>
    <xf numFmtId="0" fontId="23" fillId="7" borderId="28"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7" xfId="3" applyFont="1" applyFill="1" applyBorder="1" applyAlignment="1">
      <alignment horizontal="center" vertical="center" wrapText="1"/>
    </xf>
    <xf numFmtId="0" fontId="29" fillId="6" borderId="29" xfId="3" applyFont="1" applyFill="1" applyBorder="1" applyAlignment="1">
      <alignment horizontal="center" vertical="center" wrapText="1"/>
    </xf>
    <xf numFmtId="0" fontId="29" fillId="6" borderId="30" xfId="3" applyFont="1" applyFill="1" applyBorder="1" applyAlignment="1">
      <alignment vertical="center"/>
    </xf>
    <xf numFmtId="0" fontId="29" fillId="6" borderId="32" xfId="3" applyFont="1" applyFill="1" applyBorder="1" applyAlignment="1">
      <alignment horizontal="center" vertical="center" wrapText="1"/>
    </xf>
    <xf numFmtId="0" fontId="29" fillId="6" borderId="34" xfId="3" applyFont="1" applyFill="1" applyBorder="1" applyAlignment="1">
      <alignment horizontal="center" vertical="center" wrapText="1"/>
    </xf>
    <xf numFmtId="0" fontId="33" fillId="6" borderId="35"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9" xfId="1" applyNumberFormat="1" applyFont="1" applyFill="1" applyBorder="1" applyAlignment="1">
      <alignment horizontal="center" vertical="center"/>
    </xf>
    <xf numFmtId="49" fontId="1" fillId="7" borderId="30" xfId="1" applyNumberFormat="1" applyFont="1" applyFill="1" applyBorder="1" applyAlignment="1">
      <alignment horizontal="center" vertical="center"/>
    </xf>
    <xf numFmtId="49" fontId="1" fillId="7" borderId="31" xfId="1" applyNumberFormat="1" applyFont="1" applyFill="1" applyBorder="1" applyAlignment="1">
      <alignment horizontal="center" vertical="center" wrapText="1"/>
    </xf>
    <xf numFmtId="49" fontId="1" fillId="7" borderId="25" xfId="1" applyNumberFormat="1" applyFont="1" applyFill="1" applyBorder="1" applyAlignment="1">
      <alignment horizontal="center" vertical="center"/>
    </xf>
    <xf numFmtId="49" fontId="1" fillId="7" borderId="47" xfId="1" applyNumberFormat="1" applyFont="1" applyFill="1" applyBorder="1" applyAlignment="1">
      <alignment horizontal="center" vertical="center"/>
    </xf>
    <xf numFmtId="49" fontId="1" fillId="7" borderId="37" xfId="1" applyNumberFormat="1" applyFont="1" applyFill="1" applyBorder="1" applyAlignment="1">
      <alignment horizontal="center" vertical="center"/>
    </xf>
    <xf numFmtId="49" fontId="1" fillId="7" borderId="28" xfId="0" applyNumberFormat="1" applyFont="1" applyFill="1" applyBorder="1" applyAlignment="1">
      <alignment horizontal="center" vertical="center"/>
    </xf>
    <xf numFmtId="0" fontId="1" fillId="7" borderId="21" xfId="0" applyFont="1" applyFill="1" applyBorder="1"/>
    <xf numFmtId="0" fontId="1" fillId="7" borderId="22" xfId="0" applyFont="1" applyFill="1" applyBorder="1" applyAlignment="1">
      <alignment horizontal="center"/>
    </xf>
    <xf numFmtId="0" fontId="1" fillId="7" borderId="22" xfId="0" applyFont="1" applyFill="1" applyBorder="1"/>
    <xf numFmtId="0" fontId="1" fillId="7" borderId="21" xfId="0" applyFont="1" applyFill="1" applyBorder="1" applyAlignment="1">
      <alignment horizontal="center"/>
    </xf>
    <xf numFmtId="49" fontId="1" fillId="7" borderId="29" xfId="0" applyNumberFormat="1"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49" fontId="1" fillId="7" borderId="35" xfId="0" applyNumberFormat="1" applyFont="1" applyFill="1" applyBorder="1" applyAlignment="1">
      <alignment horizontal="center" vertical="center" wrapText="1"/>
    </xf>
    <xf numFmtId="49" fontId="1" fillId="7" borderId="37" xfId="0" applyNumberFormat="1" applyFont="1" applyFill="1" applyBorder="1" applyAlignment="1">
      <alignment horizontal="center" vertical="center" wrapText="1"/>
    </xf>
    <xf numFmtId="0" fontId="0" fillId="0" borderId="29" xfId="0" applyFont="1" applyBorder="1"/>
    <xf numFmtId="0" fontId="0" fillId="0" borderId="30" xfId="0" applyFont="1" applyBorder="1"/>
    <xf numFmtId="0" fontId="0" fillId="0" borderId="31" xfId="0" applyFont="1" applyBorder="1"/>
    <xf numFmtId="0" fontId="0" fillId="0" borderId="32" xfId="0" applyFont="1" applyBorder="1"/>
    <xf numFmtId="0" fontId="0" fillId="0" borderId="38" xfId="0" applyFont="1" applyBorder="1"/>
    <xf numFmtId="0" fontId="0" fillId="0" borderId="34" xfId="0" applyFont="1" applyBorder="1"/>
    <xf numFmtId="0" fontId="0" fillId="0" borderId="35" xfId="0" applyFont="1" applyBorder="1"/>
    <xf numFmtId="0" fontId="0" fillId="0" borderId="37" xfId="0" applyFont="1" applyBorder="1"/>
    <xf numFmtId="0" fontId="23" fillId="0" borderId="1" xfId="3" applyFont="1" applyFill="1" applyBorder="1" applyAlignment="1">
      <alignment vertical="center" wrapText="1"/>
    </xf>
    <xf numFmtId="0" fontId="23" fillId="0" borderId="29" xfId="3" applyFont="1" applyFill="1" applyBorder="1" applyAlignment="1">
      <alignment horizontal="center" vertical="center" wrapText="1"/>
    </xf>
    <xf numFmtId="0" fontId="23" fillId="0" borderId="30" xfId="0" applyFont="1" applyBorder="1" applyAlignment="1">
      <alignment horizontal="left" vertical="center" indent="1"/>
    </xf>
    <xf numFmtId="0" fontId="23" fillId="0" borderId="32" xfId="3" applyFont="1" applyFill="1" applyBorder="1" applyAlignment="1">
      <alignment horizontal="center" vertical="center" wrapText="1"/>
    </xf>
    <xf numFmtId="0" fontId="23" fillId="0" borderId="1" xfId="0" applyFont="1" applyBorder="1" applyAlignment="1">
      <alignment horizontal="left" vertical="center" indent="1"/>
    </xf>
    <xf numFmtId="0" fontId="23" fillId="0" borderId="42" xfId="3" applyFont="1" applyFill="1" applyBorder="1" applyAlignment="1">
      <alignment horizontal="center" vertical="center" wrapText="1"/>
    </xf>
    <xf numFmtId="0" fontId="23" fillId="0" borderId="16" xfId="0" applyFont="1" applyBorder="1" applyAlignment="1">
      <alignment horizontal="left" vertical="center" indent="1"/>
    </xf>
    <xf numFmtId="0" fontId="23" fillId="0" borderId="44" xfId="3" applyFont="1" applyFill="1" applyBorder="1" applyAlignment="1">
      <alignment horizontal="center" vertical="center" wrapText="1"/>
    </xf>
    <xf numFmtId="0" fontId="23" fillId="0" borderId="6"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34" xfId="3" applyFont="1" applyFill="1" applyBorder="1" applyAlignment="1">
      <alignment horizontal="center" vertical="center" wrapText="1"/>
    </xf>
    <xf numFmtId="0" fontId="23" fillId="0" borderId="35" xfId="0" applyFont="1" applyFill="1" applyBorder="1" applyAlignment="1">
      <alignment horizontal="left" vertical="center" indent="1"/>
    </xf>
    <xf numFmtId="0" fontId="0" fillId="0" borderId="0" xfId="3" applyFont="1" applyBorder="1" applyAlignment="1">
      <alignment vertical="center"/>
    </xf>
    <xf numFmtId="0" fontId="16" fillId="7" borderId="21" xfId="9" applyFont="1" applyFill="1" applyBorder="1" applyAlignment="1">
      <alignment horizontal="center" vertical="center" wrapText="1"/>
    </xf>
    <xf numFmtId="0" fontId="16" fillId="7" borderId="21" xfId="9" applyFont="1" applyFill="1" applyBorder="1" applyAlignment="1">
      <alignment horizontal="center" vertical="center"/>
    </xf>
    <xf numFmtId="0" fontId="16" fillId="7" borderId="23" xfId="9" applyFont="1" applyFill="1" applyBorder="1" applyAlignment="1">
      <alignment horizontal="center" vertical="center" wrapText="1"/>
    </xf>
    <xf numFmtId="0" fontId="16" fillId="7" borderId="22"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9"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Fill="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0" fontId="23" fillId="0" borderId="1" xfId="9" applyFont="1" applyFill="1" applyBorder="1" applyAlignment="1">
      <alignment horizontal="center" vertical="center"/>
    </xf>
    <xf numFmtId="0" fontId="23" fillId="0" borderId="1" xfId="9" applyFont="1" applyFill="1" applyBorder="1" applyAlignment="1">
      <alignment horizontal="left" vertical="center"/>
    </xf>
    <xf numFmtId="49" fontId="23" fillId="0" borderId="1" xfId="9" applyNumberFormat="1" applyFont="1" applyFill="1" applyBorder="1" applyAlignment="1">
      <alignment horizontal="left" vertical="center" wrapText="1"/>
    </xf>
    <xf numFmtId="0" fontId="19" fillId="0"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9" fillId="7" borderId="1" xfId="0" applyFont="1" applyFill="1" applyBorder="1" applyAlignment="1">
      <alignment horizontal="left" wrapText="1"/>
    </xf>
    <xf numFmtId="0" fontId="12" fillId="0" borderId="29" xfId="3" applyFont="1" applyFill="1" applyBorder="1" applyAlignment="1">
      <alignment horizontal="center" vertical="center" wrapText="1"/>
    </xf>
    <xf numFmtId="0" fontId="12" fillId="0" borderId="30" xfId="3" applyFont="1" applyFill="1" applyBorder="1" applyAlignment="1">
      <alignment vertical="center"/>
    </xf>
    <xf numFmtId="0" fontId="12" fillId="0" borderId="32"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38"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5" xfId="3" applyFont="1" applyFill="1" applyBorder="1" applyAlignment="1">
      <alignment horizontal="left" vertical="center" wrapText="1"/>
    </xf>
    <xf numFmtId="0" fontId="3" fillId="0" borderId="37" xfId="3" applyFont="1" applyFill="1" applyBorder="1" applyAlignment="1">
      <alignment vertical="center"/>
    </xf>
    <xf numFmtId="0" fontId="1" fillId="7" borderId="28"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0" fillId="6" borderId="29" xfId="0" applyFont="1" applyFill="1" applyBorder="1" applyAlignment="1">
      <alignment horizontal="center" vertical="top" wrapText="1"/>
    </xf>
    <xf numFmtId="0" fontId="15" fillId="6" borderId="30" xfId="0" applyFont="1" applyFill="1" applyBorder="1" applyAlignment="1">
      <alignment vertical="center" wrapText="1"/>
    </xf>
    <xf numFmtId="0" fontId="56" fillId="6" borderId="30" xfId="0" applyFont="1" applyFill="1" applyBorder="1" applyAlignment="1">
      <alignment vertical="center" wrapText="1"/>
    </xf>
    <xf numFmtId="0" fontId="56" fillId="5" borderId="30" xfId="0" applyFont="1" applyFill="1" applyBorder="1" applyAlignment="1">
      <alignment vertical="center" wrapText="1"/>
    </xf>
    <xf numFmtId="0" fontId="56" fillId="5" borderId="31" xfId="0" applyFont="1" applyFill="1" applyBorder="1" applyAlignment="1">
      <alignment vertical="center" wrapText="1"/>
    </xf>
    <xf numFmtId="0" fontId="0" fillId="6" borderId="32" xfId="0" applyFont="1" applyFill="1" applyBorder="1" applyAlignment="1">
      <alignment horizontal="center" vertical="top" wrapText="1"/>
    </xf>
    <xf numFmtId="0" fontId="15" fillId="6" borderId="1" xfId="0" applyFont="1" applyFill="1" applyBorder="1" applyAlignment="1">
      <alignment vertical="center" wrapText="1"/>
    </xf>
    <xf numFmtId="0" fontId="56" fillId="5"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8" xfId="0" applyFont="1" applyFill="1" applyBorder="1" applyAlignment="1">
      <alignment vertical="center" wrapText="1"/>
    </xf>
    <xf numFmtId="0" fontId="0" fillId="6" borderId="1" xfId="0" applyFont="1"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4" xfId="0" applyFont="1" applyFill="1" applyBorder="1" applyAlignment="1">
      <alignment horizontal="center" vertical="top" wrapText="1"/>
    </xf>
    <xf numFmtId="0" fontId="0" fillId="6" borderId="35" xfId="0" applyFont="1" applyFill="1" applyBorder="1" applyAlignment="1">
      <alignment horizontal="left" vertical="center" wrapText="1" indent="4"/>
    </xf>
    <xf numFmtId="0" fontId="56" fillId="6" borderId="35" xfId="0" applyFont="1" applyFill="1" applyBorder="1" applyAlignment="1">
      <alignment vertical="center" wrapText="1"/>
    </xf>
    <xf numFmtId="0" fontId="56" fillId="6" borderId="37" xfId="0" applyFont="1" applyFill="1" applyBorder="1" applyAlignment="1">
      <alignment vertical="center" wrapText="1"/>
    </xf>
    <xf numFmtId="0" fontId="0" fillId="6" borderId="30" xfId="0" applyFont="1" applyFill="1" applyBorder="1" applyAlignment="1">
      <alignment vertical="top" wrapText="1"/>
    </xf>
    <xf numFmtId="0" fontId="56" fillId="6" borderId="30" xfId="0" applyFont="1" applyFill="1" applyBorder="1" applyAlignment="1">
      <alignment vertical="top" wrapText="1"/>
    </xf>
    <xf numFmtId="0" fontId="56" fillId="6" borderId="31" xfId="0" applyFont="1" applyFill="1" applyBorder="1" applyAlignment="1">
      <alignment vertical="top" wrapText="1"/>
    </xf>
    <xf numFmtId="0" fontId="0" fillId="6" borderId="1" xfId="0" applyFont="1" applyFill="1" applyBorder="1" applyAlignment="1">
      <alignment horizontal="left" vertical="top" wrapText="1" indent="1"/>
    </xf>
    <xf numFmtId="0" fontId="56" fillId="6" borderId="1" xfId="0" applyFont="1" applyFill="1" applyBorder="1" applyAlignment="1">
      <alignment vertical="top" wrapText="1"/>
    </xf>
    <xf numFmtId="0" fontId="56" fillId="6" borderId="38" xfId="0" applyFont="1" applyFill="1" applyBorder="1" applyAlignment="1">
      <alignment vertical="top" wrapText="1"/>
    </xf>
    <xf numFmtId="0" fontId="0" fillId="6" borderId="1" xfId="0" applyFont="1" applyFill="1" applyBorder="1" applyAlignment="1">
      <alignment vertical="top" wrapText="1"/>
    </xf>
    <xf numFmtId="0" fontId="0" fillId="6" borderId="49" xfId="0"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5" xfId="0" applyFont="1" applyFill="1" applyBorder="1" applyAlignment="1">
      <alignment vertical="top" wrapText="1"/>
    </xf>
    <xf numFmtId="0" fontId="56" fillId="6" borderId="35" xfId="0" applyFont="1" applyFill="1" applyBorder="1" applyAlignment="1">
      <alignment vertical="top" wrapText="1"/>
    </xf>
    <xf numFmtId="0" fontId="56" fillId="6" borderId="37" xfId="0" applyFont="1" applyFill="1" applyBorder="1" applyAlignment="1">
      <alignment vertical="top" wrapText="1"/>
    </xf>
    <xf numFmtId="0" fontId="1" fillId="0" borderId="6" xfId="0" applyFont="1" applyBorder="1"/>
    <xf numFmtId="0" fontId="1" fillId="0" borderId="1" xfId="0" applyFont="1" applyBorder="1"/>
    <xf numFmtId="0" fontId="35" fillId="7" borderId="29" xfId="0" applyNumberFormat="1" applyFont="1" applyFill="1" applyBorder="1" applyAlignment="1">
      <alignment horizontal="center" vertical="center"/>
    </xf>
    <xf numFmtId="0" fontId="35" fillId="7" borderId="44" xfId="0" applyNumberFormat="1" applyFont="1" applyFill="1" applyBorder="1" applyAlignment="1">
      <alignment horizontal="center" vertical="center"/>
    </xf>
    <xf numFmtId="0" fontId="35" fillId="7" borderId="50" xfId="0" applyNumberFormat="1" applyFont="1" applyFill="1" applyBorder="1" applyAlignment="1">
      <alignment horizontal="center" vertical="center"/>
    </xf>
    <xf numFmtId="0" fontId="56" fillId="6" borderId="46"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6" fillId="6" borderId="2" xfId="0" applyFont="1" applyFill="1" applyBorder="1" applyAlignment="1">
      <alignment horizontal="left" vertical="center" wrapText="1"/>
    </xf>
    <xf numFmtId="0" fontId="0" fillId="0" borderId="38" xfId="0" applyFont="1" applyBorder="1" applyAlignment="1">
      <alignment horizontal="center"/>
    </xf>
    <xf numFmtId="0" fontId="56" fillId="6" borderId="47" xfId="0" applyFont="1" applyFill="1" applyBorder="1" applyAlignment="1">
      <alignment horizontal="left" vertical="center" wrapText="1" indent="1"/>
    </xf>
    <xf numFmtId="0" fontId="16" fillId="7" borderId="29" xfId="0" applyNumberFormat="1" applyFont="1" applyFill="1" applyBorder="1" applyAlignment="1">
      <alignment horizontal="center" vertical="center"/>
    </xf>
    <xf numFmtId="0" fontId="56" fillId="6" borderId="30" xfId="0" applyFont="1" applyFill="1" applyBorder="1" applyAlignment="1">
      <alignment horizontal="left" vertical="center" wrapText="1"/>
    </xf>
    <xf numFmtId="0" fontId="1" fillId="5" borderId="30" xfId="0" applyFont="1" applyFill="1" applyBorder="1"/>
    <xf numFmtId="0" fontId="1" fillId="5" borderId="31" xfId="0" applyFont="1" applyFill="1" applyBorder="1"/>
    <xf numFmtId="0" fontId="16" fillId="7" borderId="44"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6" fillId="7" borderId="50" xfId="0" applyNumberFormat="1" applyFont="1" applyFill="1" applyBorder="1" applyAlignment="1">
      <alignment horizontal="center" vertical="center"/>
    </xf>
    <xf numFmtId="0" fontId="56" fillId="6" borderId="35" xfId="0" applyFont="1" applyFill="1" applyBorder="1" applyAlignment="1">
      <alignment horizontal="left" vertical="center" wrapText="1"/>
    </xf>
    <xf numFmtId="0" fontId="0" fillId="6" borderId="1" xfId="0" applyFont="1" applyFill="1" applyBorder="1" applyAlignment="1">
      <alignment wrapText="1"/>
    </xf>
    <xf numFmtId="0" fontId="0" fillId="6" borderId="35" xfId="0" applyFont="1" applyFill="1" applyBorder="1" applyAlignment="1">
      <alignment wrapText="1"/>
    </xf>
    <xf numFmtId="0" fontId="16" fillId="7" borderId="32" xfId="0" applyNumberFormat="1" applyFont="1" applyFill="1" applyBorder="1" applyAlignment="1">
      <alignment horizontal="center" vertical="center"/>
    </xf>
    <xf numFmtId="0" fontId="16" fillId="7" borderId="34" xfId="0" applyNumberFormat="1" applyFont="1" applyFill="1" applyBorder="1" applyAlignment="1">
      <alignment horizontal="center" vertical="center"/>
    </xf>
    <xf numFmtId="0" fontId="0" fillId="6" borderId="35" xfId="0" applyFont="1" applyFill="1" applyBorder="1" applyAlignment="1">
      <alignment horizontal="left" indent="1"/>
    </xf>
    <xf numFmtId="0" fontId="0" fillId="0" borderId="0" xfId="3" applyFont="1" applyAlignment="1">
      <alignment vertical="center"/>
    </xf>
    <xf numFmtId="0" fontId="45"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5" fillId="0" borderId="0" xfId="10" applyFont="1" applyFill="1" applyAlignment="1">
      <alignment horizontal="right" vertical="center"/>
    </xf>
    <xf numFmtId="0" fontId="38" fillId="0" borderId="0" xfId="9" applyFont="1" applyBorder="1" applyAlignment="1">
      <alignment vertical="center"/>
    </xf>
    <xf numFmtId="0" fontId="45" fillId="7" borderId="2" xfId="3" applyFont="1" applyFill="1" applyBorder="1" applyAlignment="1">
      <alignment vertical="center"/>
    </xf>
    <xf numFmtId="0" fontId="10" fillId="7" borderId="2" xfId="3" applyFont="1" applyFill="1" applyBorder="1" applyAlignment="1">
      <alignment vertical="center"/>
    </xf>
    <xf numFmtId="0" fontId="18" fillId="7" borderId="2" xfId="3" applyFont="1" applyFill="1" applyBorder="1" applyAlignment="1">
      <alignment vertical="center"/>
    </xf>
    <xf numFmtId="0" fontId="5" fillId="0" borderId="0" xfId="3" applyFont="1" applyAlignment="1"/>
    <xf numFmtId="0" fontId="45" fillId="0" borderId="0" xfId="0" applyFont="1"/>
    <xf numFmtId="0" fontId="5" fillId="7" borderId="4" xfId="3" applyFont="1" applyFill="1" applyBorder="1" applyAlignment="1"/>
    <xf numFmtId="0" fontId="59" fillId="7" borderId="5" xfId="3" applyFont="1" applyFill="1" applyBorder="1" applyAlignment="1"/>
    <xf numFmtId="0" fontId="2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Border="1" applyAlignment="1">
      <alignment horizontal="right" vertical="center" wrapText="1"/>
    </xf>
    <xf numFmtId="0" fontId="13" fillId="0" borderId="0" xfId="3" applyFont="1" applyAlignment="1"/>
    <xf numFmtId="0" fontId="13" fillId="0" borderId="0" xfId="3" applyFont="1" applyBorder="1" applyAlignment="1"/>
    <xf numFmtId="0" fontId="16" fillId="7" borderId="29" xfId="3" applyFont="1" applyFill="1" applyBorder="1" applyAlignment="1">
      <alignment horizontal="center" vertical="center" wrapText="1"/>
    </xf>
    <xf numFmtId="0" fontId="16" fillId="7" borderId="31" xfId="3" applyFont="1" applyFill="1" applyBorder="1" applyAlignment="1">
      <alignment horizontal="center" vertical="center" wrapText="1"/>
    </xf>
    <xf numFmtId="0" fontId="11" fillId="0" borderId="0" xfId="3" applyFont="1" applyBorder="1" applyAlignment="1">
      <alignment vertical="center" wrapText="1"/>
    </xf>
    <xf numFmtId="0" fontId="11" fillId="7" borderId="32"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1" fillId="7" borderId="42" xfId="3" applyFont="1" applyFill="1" applyBorder="1" applyAlignment="1">
      <alignment horizontal="center" vertical="center" wrapText="1"/>
    </xf>
    <xf numFmtId="0" fontId="11" fillId="7" borderId="43" xfId="3" applyFont="1" applyFill="1" applyBorder="1" applyAlignment="1">
      <alignment horizontal="center" vertical="center" wrapText="1"/>
    </xf>
    <xf numFmtId="0" fontId="13" fillId="0" borderId="29" xfId="3" applyFont="1" applyBorder="1" applyAlignment="1">
      <alignment vertical="center"/>
    </xf>
    <xf numFmtId="0" fontId="13" fillId="0" borderId="30" xfId="3" applyFont="1" applyBorder="1" applyAlignment="1">
      <alignment vertical="center" wrapText="1"/>
    </xf>
    <xf numFmtId="0" fontId="13" fillId="0" borderId="32" xfId="3" applyFont="1" applyBorder="1" applyAlignment="1">
      <alignment vertical="center"/>
    </xf>
    <xf numFmtId="0" fontId="13" fillId="0" borderId="1" xfId="3" applyFont="1" applyBorder="1" applyAlignment="1">
      <alignment vertical="center" wrapText="1"/>
    </xf>
    <xf numFmtId="0" fontId="13" fillId="0" borderId="38" xfId="3"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42" xfId="3" applyFont="1" applyBorder="1" applyAlignment="1">
      <alignment vertical="center"/>
    </xf>
    <xf numFmtId="0" fontId="11" fillId="0" borderId="16" xfId="3" applyFont="1" applyBorder="1" applyAlignment="1">
      <alignment vertical="center" wrapText="1"/>
    </xf>
    <xf numFmtId="0" fontId="13" fillId="0" borderId="43" xfId="3" applyFont="1" applyBorder="1" applyAlignment="1">
      <alignment horizontal="center" vertical="center" wrapText="1"/>
    </xf>
    <xf numFmtId="0" fontId="13" fillId="0" borderId="44" xfId="3" applyFont="1" applyBorder="1" applyAlignment="1">
      <alignment vertical="center"/>
    </xf>
    <xf numFmtId="0" fontId="13" fillId="0" borderId="6" xfId="3" applyFont="1" applyBorder="1" applyAlignment="1">
      <alignment vertical="center" wrapText="1"/>
    </xf>
    <xf numFmtId="0" fontId="13" fillId="0" borderId="33" xfId="3" applyFont="1" applyFill="1" applyBorder="1" applyAlignment="1">
      <alignment horizontal="center" vertical="center" wrapText="1"/>
    </xf>
    <xf numFmtId="0" fontId="13" fillId="0" borderId="38" xfId="3" applyFont="1" applyFill="1" applyBorder="1" applyAlignment="1">
      <alignment horizontal="center" vertical="center" wrapText="1"/>
    </xf>
    <xf numFmtId="0" fontId="13" fillId="0" borderId="43" xfId="3" applyFont="1" applyFill="1" applyBorder="1" applyAlignment="1">
      <alignment horizontal="center" vertical="center" wrapText="1"/>
    </xf>
    <xf numFmtId="0" fontId="13" fillId="0" borderId="34" xfId="3" applyFont="1" applyBorder="1" applyAlignment="1">
      <alignment vertical="center"/>
    </xf>
    <xf numFmtId="0" fontId="11" fillId="0" borderId="35" xfId="3" applyFont="1" applyBorder="1" applyAlignment="1">
      <alignment vertical="center" wrapText="1"/>
    </xf>
    <xf numFmtId="0" fontId="13" fillId="0" borderId="37" xfId="3" applyFont="1" applyFill="1" applyBorder="1" applyAlignment="1">
      <alignment horizontal="center" vertical="center" wrapText="1"/>
    </xf>
    <xf numFmtId="0" fontId="13" fillId="8" borderId="1" xfId="3" applyFont="1" applyFill="1" applyBorder="1" applyAlignment="1">
      <alignment vertical="center" wrapText="1"/>
    </xf>
    <xf numFmtId="0" fontId="13" fillId="8" borderId="16" xfId="3" applyFont="1" applyFill="1" applyBorder="1" applyAlignment="1">
      <alignment vertical="center" wrapText="1"/>
    </xf>
    <xf numFmtId="0" fontId="16" fillId="0" borderId="0" xfId="3" applyFont="1" applyBorder="1" applyAlignment="1">
      <alignment vertical="center"/>
    </xf>
    <xf numFmtId="0" fontId="13" fillId="8" borderId="6" xfId="3" applyFont="1" applyFill="1" applyBorder="1" applyAlignment="1">
      <alignment vertical="center" wrapText="1"/>
    </xf>
    <xf numFmtId="0" fontId="13" fillId="8" borderId="35" xfId="3" applyFont="1" applyFill="1" applyBorder="1" applyAlignment="1">
      <alignment vertical="center" wrapText="1"/>
    </xf>
    <xf numFmtId="0" fontId="60" fillId="8" borderId="30"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6" xfId="3" applyFont="1" applyFill="1" applyBorder="1" applyAlignment="1">
      <alignment horizontal="center" vertical="center" wrapText="1"/>
    </xf>
    <xf numFmtId="0" fontId="23" fillId="0" borderId="0" xfId="0" applyFont="1" applyAlignment="1">
      <alignment vertical="center"/>
    </xf>
    <xf numFmtId="0" fontId="45" fillId="7" borderId="2" xfId="0" applyFont="1" applyFill="1" applyBorder="1" applyAlignment="1"/>
    <xf numFmtId="0" fontId="23" fillId="0" borderId="0" xfId="0" applyFont="1" applyBorder="1" applyAlignment="1"/>
    <xf numFmtId="0" fontId="23" fillId="7" borderId="4" xfId="0" applyFont="1" applyFill="1" applyBorder="1" applyAlignment="1"/>
    <xf numFmtId="0" fontId="23" fillId="7" borderId="5" xfId="0" applyFont="1" applyFill="1" applyBorder="1" applyAlignment="1"/>
    <xf numFmtId="0" fontId="23" fillId="0" borderId="4" xfId="9" applyFont="1" applyFill="1" applyBorder="1" applyAlignment="1">
      <alignment horizontal="left" vertical="center"/>
    </xf>
    <xf numFmtId="0" fontId="13" fillId="0" borderId="31" xfId="3" applyFont="1" applyFill="1" applyBorder="1" applyAlignment="1">
      <alignment horizontal="center" vertical="center" wrapText="1"/>
    </xf>
    <xf numFmtId="0" fontId="33" fillId="6" borderId="0" xfId="0" applyFont="1" applyFill="1"/>
    <xf numFmtId="0" fontId="28" fillId="6" borderId="0" xfId="0" applyFont="1" applyFill="1" applyAlignment="1">
      <alignment vertical="center"/>
    </xf>
    <xf numFmtId="3" fontId="3" fillId="0" borderId="30" xfId="3" applyNumberFormat="1" applyFont="1" applyFill="1" applyBorder="1" applyAlignment="1">
      <alignment vertical="center"/>
    </xf>
    <xf numFmtId="3" fontId="3" fillId="0" borderId="1" xfId="3" applyNumberFormat="1" applyFont="1" applyFill="1" applyBorder="1" applyAlignment="1">
      <alignment vertical="center"/>
    </xf>
    <xf numFmtId="3" fontId="2" fillId="0" borderId="1" xfId="3" applyNumberFormat="1" applyFont="1" applyFill="1" applyBorder="1" applyAlignment="1">
      <alignment vertical="center"/>
    </xf>
    <xf numFmtId="3" fontId="3" fillId="0" borderId="35" xfId="3" applyNumberFormat="1" applyFont="1" applyFill="1" applyBorder="1" applyAlignment="1">
      <alignment vertical="center"/>
    </xf>
    <xf numFmtId="3" fontId="13" fillId="0" borderId="30" xfId="3" applyNumberFormat="1" applyFont="1" applyFill="1" applyBorder="1" applyAlignment="1">
      <alignment vertical="center" wrapText="1"/>
    </xf>
    <xf numFmtId="3" fontId="13" fillId="8" borderId="30" xfId="3" applyNumberFormat="1" applyFont="1" applyFill="1" applyBorder="1" applyAlignment="1">
      <alignment vertical="center" wrapText="1"/>
    </xf>
    <xf numFmtId="3" fontId="13" fillId="0" borderId="1" xfId="3" applyNumberFormat="1" applyFont="1" applyFill="1" applyBorder="1" applyAlignment="1">
      <alignment vertical="center" wrapText="1"/>
    </xf>
    <xf numFmtId="3" fontId="13" fillId="8" borderId="1" xfId="3" applyNumberFormat="1" applyFont="1" applyFill="1" applyBorder="1" applyAlignment="1">
      <alignment vertical="center" wrapText="1"/>
    </xf>
    <xf numFmtId="3" fontId="13" fillId="0" borderId="16" xfId="3" applyNumberFormat="1" applyFont="1" applyFill="1" applyBorder="1" applyAlignment="1">
      <alignment vertical="center" wrapText="1"/>
    </xf>
    <xf numFmtId="3" fontId="13" fillId="8" borderId="16" xfId="3" applyNumberFormat="1" applyFont="1" applyFill="1" applyBorder="1" applyAlignment="1">
      <alignment vertical="center" wrapText="1"/>
    </xf>
    <xf numFmtId="3" fontId="13" fillId="0" borderId="6" xfId="3" applyNumberFormat="1" applyFont="1" applyFill="1" applyBorder="1" applyAlignment="1">
      <alignment vertical="center" wrapText="1"/>
    </xf>
    <xf numFmtId="3" fontId="13" fillId="0" borderId="35" xfId="3" applyNumberFormat="1" applyFont="1" applyFill="1" applyBorder="1" applyAlignment="1">
      <alignment vertical="center" wrapText="1"/>
    </xf>
    <xf numFmtId="0" fontId="60" fillId="0" borderId="1" xfId="3" applyFont="1" applyBorder="1" applyAlignment="1">
      <alignment vertical="center" wrapText="1"/>
    </xf>
    <xf numFmtId="3" fontId="60" fillId="0" borderId="1" xfId="3" applyNumberFormat="1" applyFont="1" applyFill="1" applyBorder="1" applyAlignment="1">
      <alignment vertical="center" wrapText="1"/>
    </xf>
    <xf numFmtId="3" fontId="23" fillId="0" borderId="31" xfId="0" applyNumberFormat="1" applyFont="1" applyFill="1" applyBorder="1"/>
    <xf numFmtId="3" fontId="23" fillId="0" borderId="38" xfId="0" applyNumberFormat="1" applyFont="1" applyFill="1" applyBorder="1"/>
    <xf numFmtId="3" fontId="23" fillId="0" borderId="43" xfId="0" applyNumberFormat="1" applyFont="1" applyFill="1" applyBorder="1"/>
    <xf numFmtId="3" fontId="23" fillId="0" borderId="33" xfId="0" applyNumberFormat="1" applyFont="1" applyFill="1" applyBorder="1"/>
    <xf numFmtId="3" fontId="23" fillId="0" borderId="37" xfId="0" applyNumberFormat="1" applyFont="1" applyFill="1" applyBorder="1"/>
    <xf numFmtId="0" fontId="13" fillId="0" borderId="38" xfId="3" quotePrefix="1" applyFont="1" applyFill="1" applyBorder="1" applyAlignment="1">
      <alignment horizontal="center" vertical="center" wrapText="1"/>
    </xf>
    <xf numFmtId="0" fontId="29" fillId="6" borderId="31" xfId="3" applyFont="1" applyFill="1" applyBorder="1" applyAlignment="1">
      <alignment vertical="center" wrapText="1"/>
    </xf>
    <xf numFmtId="0" fontId="29" fillId="6" borderId="38" xfId="3" applyFont="1" applyFill="1" applyBorder="1" applyAlignment="1">
      <alignment vertical="center" wrapText="1"/>
    </xf>
    <xf numFmtId="0" fontId="20" fillId="6" borderId="37" xfId="0" applyFont="1" applyFill="1" applyBorder="1" applyAlignment="1">
      <alignment wrapText="1"/>
    </xf>
    <xf numFmtId="0" fontId="3" fillId="0" borderId="38" xfId="3" applyFont="1" applyFill="1" applyBorder="1" applyAlignment="1">
      <alignment horizontal="left" vertical="center" wrapText="1"/>
    </xf>
    <xf numFmtId="0" fontId="3" fillId="0" borderId="36" xfId="3" applyFont="1" applyFill="1" applyBorder="1" applyAlignment="1">
      <alignment vertical="center" wrapText="1"/>
    </xf>
    <xf numFmtId="14" fontId="3" fillId="0" borderId="38" xfId="3" applyNumberFormat="1" applyFont="1" applyFill="1" applyBorder="1" applyAlignment="1">
      <alignment vertical="center"/>
    </xf>
    <xf numFmtId="49" fontId="61" fillId="0" borderId="38" xfId="13" applyNumberFormat="1" applyFont="1" applyBorder="1" applyAlignment="1">
      <alignment horizontal="left" vertical="center" wrapText="1"/>
    </xf>
    <xf numFmtId="0" fontId="3" fillId="0" borderId="37" xfId="3" applyFont="1" applyFill="1" applyBorder="1" applyAlignment="1">
      <alignment horizontal="center" vertical="center"/>
    </xf>
    <xf numFmtId="0" fontId="3" fillId="0" borderId="33" xfId="3" applyFont="1" applyFill="1" applyBorder="1" applyAlignment="1">
      <alignment vertical="center" wrapText="1"/>
    </xf>
    <xf numFmtId="0" fontId="3" fillId="0" borderId="31" xfId="3" applyFont="1" applyFill="1" applyBorder="1" applyAlignment="1">
      <alignment vertical="center" wrapText="1"/>
    </xf>
    <xf numFmtId="0" fontId="3" fillId="0" borderId="46" xfId="3" applyFont="1" applyFill="1" applyBorder="1" applyAlignment="1">
      <alignment horizontal="left" vertical="center" wrapText="1"/>
    </xf>
    <xf numFmtId="3" fontId="56" fillId="6" borderId="1" xfId="0" applyNumberFormat="1" applyFont="1" applyFill="1" applyBorder="1" applyAlignment="1">
      <alignment vertical="center" wrapText="1"/>
    </xf>
    <xf numFmtId="3" fontId="56" fillId="6" borderId="30" xfId="0" applyNumberFormat="1" applyFont="1" applyFill="1" applyBorder="1" applyAlignment="1">
      <alignment vertical="top" wrapText="1"/>
    </xf>
    <xf numFmtId="3" fontId="56" fillId="6" borderId="1" xfId="0" applyNumberFormat="1" applyFont="1" applyFill="1" applyBorder="1" applyAlignment="1">
      <alignment vertical="top" wrapText="1"/>
    </xf>
    <xf numFmtId="0" fontId="62" fillId="0" borderId="0" xfId="0" applyFont="1" applyAlignment="1"/>
    <xf numFmtId="0" fontId="0" fillId="0" borderId="38" xfId="0" applyBorder="1" applyAlignment="1">
      <alignment horizontal="center"/>
    </xf>
    <xf numFmtId="0" fontId="0" fillId="0" borderId="37" xfId="0" applyBorder="1" applyAlignment="1">
      <alignment horizontal="center"/>
    </xf>
    <xf numFmtId="0" fontId="0" fillId="0" borderId="34" xfId="0" applyBorder="1" applyAlignment="1">
      <alignment horizontal="center"/>
    </xf>
    <xf numFmtId="0" fontId="24" fillId="0" borderId="0" xfId="9" applyFont="1" applyBorder="1" applyAlignment="1">
      <alignment horizontal="left" vertical="center" wrapText="1"/>
    </xf>
    <xf numFmtId="0" fontId="23" fillId="0" borderId="16"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8" xfId="3" applyFont="1" applyBorder="1" applyAlignment="1">
      <alignment horizontal="left" vertical="center" wrapText="1"/>
    </xf>
    <xf numFmtId="0" fontId="0" fillId="0" borderId="18" xfId="3" applyFont="1" applyBorder="1" applyAlignment="1">
      <alignment horizontal="left" vertical="center" wrapText="1"/>
    </xf>
    <xf numFmtId="0" fontId="15" fillId="7" borderId="17" xfId="3" applyFont="1" applyFill="1" applyBorder="1" applyAlignment="1">
      <alignment horizontal="center" vertical="center" wrapText="1"/>
    </xf>
    <xf numFmtId="0" fontId="15" fillId="7" borderId="20" xfId="3" applyFont="1" applyFill="1" applyBorder="1" applyAlignment="1">
      <alignment horizontal="center" vertical="center" wrapText="1"/>
    </xf>
    <xf numFmtId="0" fontId="0" fillId="0" borderId="18" xfId="3" applyFont="1" applyBorder="1" applyAlignment="1">
      <alignment horizontal="left" wrapText="1"/>
    </xf>
    <xf numFmtId="0" fontId="23" fillId="0" borderId="0" xfId="0" applyFont="1" applyAlignment="1">
      <alignment horizontal="left" vertical="center" wrapText="1"/>
    </xf>
    <xf numFmtId="0" fontId="23" fillId="0" borderId="17"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27"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8" xfId="3" applyFont="1" applyBorder="1" applyAlignment="1">
      <alignment horizontal="left" vertical="center"/>
    </xf>
    <xf numFmtId="0" fontId="5" fillId="0" borderId="0" xfId="3" applyFont="1" applyAlignment="1">
      <alignment horizontal="left" wrapText="1"/>
    </xf>
    <xf numFmtId="0" fontId="23" fillId="0" borderId="0" xfId="3" applyFont="1" applyAlignment="1">
      <alignment horizontal="left" vertical="center" wrapText="1"/>
    </xf>
    <xf numFmtId="0" fontId="11" fillId="7" borderId="14" xfId="3" applyFont="1" applyFill="1" applyBorder="1" applyAlignment="1">
      <alignment horizontal="center" vertical="center" wrapText="1"/>
    </xf>
    <xf numFmtId="0" fontId="11" fillId="7" borderId="15"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3" fillId="0" borderId="39" xfId="3" applyFont="1" applyFill="1" applyBorder="1" applyAlignment="1">
      <alignment vertical="center" wrapText="1"/>
    </xf>
    <xf numFmtId="0" fontId="3" fillId="0" borderId="18" xfId="3" applyFont="1" applyFill="1" applyBorder="1" applyAlignment="1">
      <alignment vertical="center" wrapText="1"/>
    </xf>
    <xf numFmtId="0" fontId="3" fillId="0" borderId="45" xfId="3" applyFont="1" applyFill="1" applyBorder="1" applyAlignment="1">
      <alignment vertical="center" wrapText="1"/>
    </xf>
    <xf numFmtId="0" fontId="3" fillId="0" borderId="12" xfId="3" applyFont="1" applyFill="1" applyBorder="1" applyAlignment="1">
      <alignment vertical="center" wrapText="1"/>
    </xf>
    <xf numFmtId="0" fontId="3" fillId="0" borderId="13" xfId="3" applyFont="1" applyFill="1" applyBorder="1" applyAlignment="1">
      <alignment vertical="center" wrapText="1"/>
    </xf>
    <xf numFmtId="0" fontId="3" fillId="0" borderId="11" xfId="3" applyFont="1" applyFill="1" applyBorder="1" applyAlignment="1">
      <alignment vertical="center" wrapText="1"/>
    </xf>
    <xf numFmtId="0" fontId="19" fillId="0" borderId="18" xfId="3" applyFont="1" applyBorder="1" applyAlignment="1">
      <alignment horizontal="left" vertical="center" wrapText="1"/>
    </xf>
    <xf numFmtId="0" fontId="16" fillId="7" borderId="23"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0" xfId="3" applyFont="1" applyBorder="1" applyAlignment="1">
      <alignment horizontal="left" wrapText="1"/>
    </xf>
    <xf numFmtId="0" fontId="16" fillId="7" borderId="17" xfId="0" applyFont="1" applyFill="1" applyBorder="1" applyAlignment="1">
      <alignment horizontal="center" vertical="center"/>
    </xf>
    <xf numFmtId="0" fontId="16" fillId="7" borderId="41" xfId="0" applyFont="1" applyFill="1" applyBorder="1" applyAlignment="1">
      <alignment horizontal="center" vertical="center"/>
    </xf>
    <xf numFmtId="0" fontId="20" fillId="6" borderId="27" xfId="0" applyFont="1" applyFill="1" applyBorder="1" applyAlignment="1">
      <alignment horizontal="center" vertical="center"/>
    </xf>
    <xf numFmtId="0" fontId="20" fillId="6" borderId="40"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41" xfId="0" applyFont="1" applyFill="1" applyBorder="1" applyAlignment="1">
      <alignment horizontal="center" vertical="center"/>
    </xf>
    <xf numFmtId="0" fontId="33" fillId="6" borderId="0" xfId="0" applyFont="1" applyFill="1" applyAlignment="1">
      <alignment horizontal="left" wrapText="1"/>
    </xf>
    <xf numFmtId="0" fontId="45" fillId="7" borderId="2" xfId="0" applyFont="1" applyFill="1" applyBorder="1" applyAlignment="1">
      <alignment horizontal="left"/>
    </xf>
    <xf numFmtId="0" fontId="45" fillId="7" borderId="4" xfId="0" applyFont="1" applyFill="1" applyBorder="1" applyAlignment="1">
      <alignment horizontal="left"/>
    </xf>
    <xf numFmtId="0" fontId="45" fillId="7" borderId="5" xfId="0" applyFont="1" applyFill="1" applyBorder="1" applyAlignment="1">
      <alignment horizontal="left"/>
    </xf>
    <xf numFmtId="0" fontId="0" fillId="6" borderId="49" xfId="0" applyFont="1" applyFill="1" applyBorder="1" applyAlignment="1">
      <alignment horizontal="center" vertical="center" wrapText="1"/>
    </xf>
    <xf numFmtId="0" fontId="20" fillId="6" borderId="0" xfId="0" applyFont="1" applyFill="1" applyBorder="1" applyAlignment="1">
      <alignment vertical="center" wrapText="1"/>
    </xf>
    <xf numFmtId="0" fontId="0" fillId="6" borderId="40"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20" fillId="6" borderId="0" xfId="0" applyFont="1" applyFill="1" applyAlignment="1">
      <alignment horizontal="left" wrapText="1"/>
    </xf>
    <xf numFmtId="0" fontId="0" fillId="6" borderId="41"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7" borderId="14" xfId="0" applyFont="1" applyFill="1" applyBorder="1" applyAlignment="1">
      <alignment horizontal="left" vertical="top" wrapText="1"/>
    </xf>
    <xf numFmtId="0" fontId="0" fillId="7" borderId="15" xfId="0" applyFont="1" applyFill="1" applyBorder="1" applyAlignment="1">
      <alignment horizontal="left" vertical="top" wrapText="1"/>
    </xf>
    <xf numFmtId="0" fontId="0" fillId="7" borderId="10" xfId="0" applyFont="1"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23" fillId="0" borderId="0" xfId="0" applyFont="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0"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0" fontId="45" fillId="7" borderId="2" xfId="0" applyFont="1" applyFill="1" applyBorder="1" applyAlignment="1">
      <alignment horizontal="left" vertical="center"/>
    </xf>
    <xf numFmtId="0" fontId="45" fillId="7" borderId="5" xfId="0" applyFont="1" applyFill="1" applyBorder="1" applyAlignment="1">
      <alignment horizontal="left" vertical="center"/>
    </xf>
    <xf numFmtId="0" fontId="0" fillId="0" borderId="0" xfId="3" applyFont="1" applyAlignment="1">
      <alignment horizontal="left" vertical="center" wrapText="1"/>
    </xf>
    <xf numFmtId="0" fontId="19" fillId="0" borderId="0" xfId="3" applyFont="1" applyAlignment="1">
      <alignment horizontal="left" vertical="center" wrapText="1"/>
    </xf>
    <xf numFmtId="0" fontId="1" fillId="7" borderId="29"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4" xfId="0" applyFont="1" applyFill="1" applyBorder="1" applyAlignment="1">
      <alignment horizontal="center"/>
    </xf>
    <xf numFmtId="0" fontId="1" fillId="7" borderId="37" xfId="0" applyFont="1" applyFill="1" applyBorder="1" applyAlignment="1">
      <alignment horizontal="center"/>
    </xf>
    <xf numFmtId="0" fontId="0" fillId="0" borderId="28" xfId="0" applyFont="1" applyBorder="1" applyAlignment="1">
      <alignment horizontal="left" vertical="top" wrapText="1"/>
    </xf>
    <xf numFmtId="0" fontId="0" fillId="0" borderId="22" xfId="0" applyFont="1" applyBorder="1" applyAlignment="1">
      <alignment horizontal="left" vertical="top" wrapText="1"/>
    </xf>
  </cellXfs>
  <cellStyles count="15">
    <cellStyle name="=C:\WINNT35\SYSTEM32\COMMAND.COM" xfId="4"/>
    <cellStyle name="greyed" xfId="7"/>
    <cellStyle name="Heading 1 2" xfId="2"/>
    <cellStyle name="Heading 2 2" xfId="5"/>
    <cellStyle name="HeadingTable" xfId="6"/>
    <cellStyle name="Hyperlink" xfId="11" builtinId="8"/>
    <cellStyle name="Normal" xfId="0" builtinId="0"/>
    <cellStyle name="Normal 2" xfId="3"/>
    <cellStyle name="Normal 2 2 2" xfId="9"/>
    <cellStyle name="Normale 2" xfId="10"/>
    <cellStyle name="Normální 18" xfId="12"/>
    <cellStyle name="Normální 2" xfId="1"/>
    <cellStyle name="Normální 22" xfId="13"/>
    <cellStyle name="Normální 23" xfId="14"/>
    <cellStyle name="optionalExposure"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zoomScaleNormal="100" workbookViewId="0">
      <selection activeCell="D4" sqref="D4"/>
    </sheetView>
  </sheetViews>
  <sheetFormatPr defaultColWidth="11" defaultRowHeight="12.75" x14ac:dyDescent="0.2"/>
  <cols>
    <col min="1" max="1" width="3.7109375" style="16" customWidth="1"/>
    <col min="2" max="2" width="13.28515625" style="16" customWidth="1"/>
    <col min="3" max="3" width="74.140625" style="16" bestFit="1" customWidth="1"/>
    <col min="4" max="4" width="46.85546875" style="16" customWidth="1"/>
    <col min="5" max="5" width="10.7109375" style="16" customWidth="1"/>
    <col min="6" max="6" width="40.42578125" style="16" customWidth="1"/>
    <col min="7" max="7" width="9.5703125" style="16" customWidth="1"/>
    <col min="8" max="8" width="11" style="16" customWidth="1"/>
    <col min="9" max="16384" width="11" style="16"/>
  </cols>
  <sheetData>
    <row r="1" spans="1:9" ht="10.15" customHeight="1" x14ac:dyDescent="0.2">
      <c r="A1" s="37"/>
      <c r="B1" s="37"/>
      <c r="C1" s="37"/>
    </row>
    <row r="2" spans="1:9" ht="21.6" customHeight="1" x14ac:dyDescent="0.2">
      <c r="A2" s="37"/>
      <c r="B2" s="398" t="s">
        <v>378</v>
      </c>
      <c r="C2" s="89"/>
      <c r="D2" s="306" t="s">
        <v>308</v>
      </c>
    </row>
    <row r="3" spans="1:9" ht="10.15" customHeight="1" x14ac:dyDescent="0.25">
      <c r="A3" s="37"/>
      <c r="B3" s="37"/>
      <c r="C3" s="37"/>
      <c r="D3"/>
    </row>
    <row r="4" spans="1:9" ht="22.15" customHeight="1" x14ac:dyDescent="0.25">
      <c r="A4" s="38"/>
      <c r="B4" s="40" t="s">
        <v>309</v>
      </c>
      <c r="E4"/>
      <c r="G4" s="40"/>
      <c r="H4" s="40"/>
      <c r="I4" s="40"/>
    </row>
    <row r="5" spans="1:9" ht="22.15" customHeight="1" x14ac:dyDescent="0.25">
      <c r="A5" s="38"/>
      <c r="B5" s="307" t="s">
        <v>314</v>
      </c>
      <c r="E5"/>
      <c r="G5" s="40"/>
      <c r="H5" s="40"/>
      <c r="I5" s="40"/>
    </row>
    <row r="6" spans="1:9" ht="55.15" customHeight="1" x14ac:dyDescent="0.2">
      <c r="A6" s="38"/>
      <c r="B6" s="402" t="s">
        <v>313</v>
      </c>
      <c r="C6" s="402"/>
      <c r="D6" s="402"/>
      <c r="E6" s="402"/>
      <c r="F6" s="402"/>
      <c r="G6" s="38"/>
      <c r="H6" s="38"/>
    </row>
    <row r="7" spans="1:9" ht="12" customHeight="1" x14ac:dyDescent="0.2">
      <c r="A7" s="38"/>
      <c r="B7" s="17"/>
      <c r="C7" s="78"/>
      <c r="G7" s="38"/>
      <c r="H7" s="38"/>
    </row>
    <row r="8" spans="1:9" ht="16.5" customHeight="1" x14ac:dyDescent="0.25">
      <c r="A8" s="38"/>
      <c r="B8" s="42" t="s">
        <v>252</v>
      </c>
      <c r="C8" s="38"/>
      <c r="F8"/>
    </row>
    <row r="9" spans="1:9" ht="12" customHeight="1" thickBot="1" x14ac:dyDescent="0.25">
      <c r="A9" s="37"/>
      <c r="B9" s="37"/>
      <c r="C9" s="37"/>
    </row>
    <row r="10" spans="1:9" ht="62.45" customHeight="1" thickBot="1" x14ac:dyDescent="0.25">
      <c r="A10" s="37"/>
      <c r="B10" s="198" t="s">
        <v>93</v>
      </c>
      <c r="C10" s="199" t="s">
        <v>82</v>
      </c>
      <c r="D10" s="198" t="s">
        <v>88</v>
      </c>
      <c r="E10" s="200" t="s">
        <v>266</v>
      </c>
      <c r="F10" s="201" t="s">
        <v>249</v>
      </c>
    </row>
    <row r="11" spans="1:9" ht="16.899999999999999" customHeight="1" x14ac:dyDescent="0.2">
      <c r="A11" s="37"/>
      <c r="B11" s="202"/>
      <c r="C11" s="203" t="s">
        <v>83</v>
      </c>
      <c r="D11" s="204"/>
      <c r="E11" s="204"/>
      <c r="F11" s="204"/>
    </row>
    <row r="12" spans="1:9" ht="16.899999999999999" customHeight="1" x14ac:dyDescent="0.25">
      <c r="A12" s="37"/>
      <c r="B12" s="205" t="s">
        <v>91</v>
      </c>
      <c r="C12" s="206" t="s">
        <v>315</v>
      </c>
      <c r="D12" s="207" t="s">
        <v>323</v>
      </c>
      <c r="E12" s="207" t="s">
        <v>417</v>
      </c>
      <c r="F12" s="208"/>
    </row>
    <row r="13" spans="1:9" ht="16.899999999999999" customHeight="1" x14ac:dyDescent="0.25">
      <c r="A13" s="37"/>
      <c r="B13" s="205" t="s">
        <v>92</v>
      </c>
      <c r="C13" s="206" t="s">
        <v>267</v>
      </c>
      <c r="D13" s="207" t="s">
        <v>323</v>
      </c>
      <c r="E13" s="207" t="s">
        <v>417</v>
      </c>
      <c r="F13" s="209"/>
    </row>
    <row r="14" spans="1:9" ht="16.899999999999999" customHeight="1" x14ac:dyDescent="0.2">
      <c r="A14" s="37"/>
      <c r="B14" s="210"/>
      <c r="C14" s="211" t="s">
        <v>84</v>
      </c>
      <c r="D14" s="212"/>
      <c r="E14" s="212"/>
      <c r="F14" s="212"/>
    </row>
    <row r="15" spans="1:9" ht="16.899999999999999" customHeight="1" x14ac:dyDescent="0.25">
      <c r="A15" s="37"/>
      <c r="B15" s="205" t="s">
        <v>95</v>
      </c>
      <c r="C15" s="360" t="s">
        <v>319</v>
      </c>
      <c r="D15" s="207" t="s">
        <v>324</v>
      </c>
      <c r="E15" s="207" t="s">
        <v>417</v>
      </c>
      <c r="F15" s="208"/>
      <c r="G15"/>
    </row>
    <row r="16" spans="1:9" ht="16.899999999999999" customHeight="1" x14ac:dyDescent="0.25">
      <c r="A16" s="37"/>
      <c r="B16" s="205" t="s">
        <v>96</v>
      </c>
      <c r="C16" s="213" t="s">
        <v>97</v>
      </c>
      <c r="D16" s="207" t="s">
        <v>325</v>
      </c>
      <c r="E16" s="207" t="s">
        <v>417</v>
      </c>
      <c r="F16" s="214"/>
      <c r="G16" s="39"/>
    </row>
    <row r="17" spans="1:8" ht="16.899999999999999" customHeight="1" x14ac:dyDescent="0.25">
      <c r="A17" s="37"/>
      <c r="B17" s="210"/>
      <c r="C17" s="211" t="s">
        <v>248</v>
      </c>
      <c r="D17" s="212"/>
      <c r="E17" s="212"/>
      <c r="F17" s="215"/>
      <c r="G17" s="39"/>
    </row>
    <row r="18" spans="1:8" ht="31.9" customHeight="1" x14ac:dyDescent="0.25">
      <c r="A18" s="37"/>
      <c r="B18" s="216" t="s">
        <v>350</v>
      </c>
      <c r="C18" s="217" t="s">
        <v>147</v>
      </c>
      <c r="D18" s="218" t="s">
        <v>326</v>
      </c>
      <c r="E18" s="218" t="s">
        <v>417</v>
      </c>
      <c r="F18" s="219"/>
      <c r="G18" s="39"/>
    </row>
    <row r="19" spans="1:8" ht="31.9" customHeight="1" x14ac:dyDescent="0.25">
      <c r="A19" s="37"/>
      <c r="B19" s="205" t="s">
        <v>148</v>
      </c>
      <c r="C19" s="206" t="s">
        <v>149</v>
      </c>
      <c r="D19" s="220" t="s">
        <v>327</v>
      </c>
      <c r="E19" s="220" t="s">
        <v>417</v>
      </c>
      <c r="F19" s="214"/>
      <c r="G19" s="39"/>
    </row>
    <row r="20" spans="1:8" ht="31.9" customHeight="1" x14ac:dyDescent="0.25">
      <c r="A20" s="37"/>
      <c r="B20" s="221" t="s">
        <v>150</v>
      </c>
      <c r="C20" s="206" t="s">
        <v>348</v>
      </c>
      <c r="D20" s="220" t="s">
        <v>328</v>
      </c>
      <c r="E20" s="220" t="s">
        <v>417</v>
      </c>
      <c r="F20" s="214"/>
      <c r="G20" s="39"/>
    </row>
    <row r="21" spans="1:8" ht="16.899999999999999" customHeight="1" x14ac:dyDescent="0.25">
      <c r="A21" s="37"/>
      <c r="B21" s="210"/>
      <c r="C21" s="212" t="s">
        <v>76</v>
      </c>
      <c r="D21" s="212"/>
      <c r="E21" s="212"/>
      <c r="F21" s="215"/>
      <c r="G21" s="39"/>
    </row>
    <row r="22" spans="1:8" ht="16.899999999999999" customHeight="1" x14ac:dyDescent="0.25">
      <c r="A22" s="37"/>
      <c r="B22" s="222" t="s">
        <v>89</v>
      </c>
      <c r="C22" s="223" t="s">
        <v>341</v>
      </c>
      <c r="D22" s="223" t="s">
        <v>329</v>
      </c>
      <c r="E22" s="223" t="s">
        <v>417</v>
      </c>
      <c r="F22" s="214"/>
      <c r="G22" s="39"/>
    </row>
    <row r="23" spans="1:8" ht="16.899999999999999" customHeight="1" x14ac:dyDescent="0.25">
      <c r="A23" s="37"/>
      <c r="B23" s="222" t="s">
        <v>90</v>
      </c>
      <c r="C23" s="223" t="s">
        <v>264</v>
      </c>
      <c r="D23" s="223" t="s">
        <v>330</v>
      </c>
      <c r="E23" s="223" t="s">
        <v>417</v>
      </c>
      <c r="F23" s="214"/>
      <c r="G23" s="39"/>
    </row>
    <row r="24" spans="1:8" ht="16.899999999999999" customHeight="1" x14ac:dyDescent="0.25">
      <c r="A24" s="37"/>
      <c r="B24" s="210"/>
      <c r="C24" s="212" t="s">
        <v>361</v>
      </c>
      <c r="D24" s="212"/>
      <c r="E24" s="212"/>
      <c r="F24" s="215"/>
      <c r="G24" s="39"/>
    </row>
    <row r="25" spans="1:8" ht="16.899999999999999" customHeight="1" x14ac:dyDescent="0.25">
      <c r="A25" s="37"/>
      <c r="B25" s="222" t="s">
        <v>79</v>
      </c>
      <c r="C25" s="223" t="s">
        <v>359</v>
      </c>
      <c r="D25" s="223" t="s">
        <v>331</v>
      </c>
      <c r="E25" s="223" t="s">
        <v>417</v>
      </c>
      <c r="F25" s="214"/>
      <c r="G25" s="39"/>
    </row>
    <row r="26" spans="1:8" ht="16.899999999999999" customHeight="1" x14ac:dyDescent="0.25">
      <c r="A26" s="37"/>
      <c r="B26" s="222" t="s">
        <v>80</v>
      </c>
      <c r="C26" s="223" t="s">
        <v>360</v>
      </c>
      <c r="D26" s="223" t="s">
        <v>332</v>
      </c>
      <c r="E26" s="223" t="s">
        <v>417</v>
      </c>
      <c r="F26" s="214"/>
      <c r="G26" s="39"/>
    </row>
    <row r="27" spans="1:8" ht="60" x14ac:dyDescent="0.25">
      <c r="B27" s="210"/>
      <c r="C27" s="211" t="s">
        <v>250</v>
      </c>
      <c r="D27" s="212"/>
      <c r="E27" s="212"/>
      <c r="F27" s="224" t="s">
        <v>271</v>
      </c>
      <c r="G27" s="39"/>
    </row>
    <row r="28" spans="1:8" ht="16.899999999999999" customHeight="1" x14ac:dyDescent="0.2">
      <c r="B28" s="205" t="s">
        <v>12</v>
      </c>
      <c r="C28" s="206" t="s">
        <v>13</v>
      </c>
      <c r="D28" s="206" t="s">
        <v>334</v>
      </c>
      <c r="E28" s="206" t="s">
        <v>418</v>
      </c>
      <c r="F28" s="403" t="s">
        <v>310</v>
      </c>
      <c r="G28" s="39"/>
    </row>
    <row r="29" spans="1:8" ht="16.899999999999999" customHeight="1" x14ac:dyDescent="0.2">
      <c r="B29" s="205" t="s">
        <v>14</v>
      </c>
      <c r="C29" s="206" t="s">
        <v>15</v>
      </c>
      <c r="D29" s="206" t="s">
        <v>335</v>
      </c>
      <c r="E29" s="206" t="s">
        <v>418</v>
      </c>
      <c r="F29" s="404"/>
    </row>
    <row r="30" spans="1:8" ht="16.899999999999999" customHeight="1" x14ac:dyDescent="0.2">
      <c r="B30" s="205" t="s">
        <v>16</v>
      </c>
      <c r="C30" s="206" t="s">
        <v>17</v>
      </c>
      <c r="D30" s="206" t="s">
        <v>336</v>
      </c>
      <c r="E30" s="206" t="s">
        <v>418</v>
      </c>
      <c r="F30" s="404"/>
    </row>
    <row r="31" spans="1:8" ht="16.899999999999999" customHeight="1" x14ac:dyDescent="0.2">
      <c r="B31" s="205" t="s">
        <v>18</v>
      </c>
      <c r="C31" s="206" t="s">
        <v>19</v>
      </c>
      <c r="D31" s="206" t="s">
        <v>337</v>
      </c>
      <c r="E31" s="206" t="s">
        <v>418</v>
      </c>
      <c r="F31" s="405"/>
    </row>
    <row r="32" spans="1:8" ht="21.6" customHeight="1" x14ac:dyDescent="0.25">
      <c r="B32" s="39"/>
      <c r="C32" s="39"/>
      <c r="D32" s="39"/>
      <c r="E32" s="39"/>
      <c r="F32" s="39"/>
      <c r="G32" s="39"/>
      <c r="H32" s="15"/>
    </row>
    <row r="33" spans="2:6" ht="31.15" customHeight="1" x14ac:dyDescent="0.2">
      <c r="B33" s="407" t="s">
        <v>253</v>
      </c>
      <c r="C33" s="407"/>
      <c r="D33" s="407"/>
      <c r="E33" s="407"/>
      <c r="F33" s="80"/>
    </row>
    <row r="34" spans="2:6" ht="48.75" customHeight="1" x14ac:dyDescent="0.2">
      <c r="B34" s="406" t="s">
        <v>333</v>
      </c>
      <c r="C34" s="406"/>
      <c r="D34" s="406"/>
      <c r="E34" s="406"/>
      <c r="F34" s="355"/>
    </row>
    <row r="35" spans="2:6" ht="14.45" customHeight="1" x14ac:dyDescent="0.2">
      <c r="B35" s="86"/>
      <c r="C35" s="87"/>
      <c r="D35" s="87"/>
      <c r="E35" s="87"/>
      <c r="F35" s="87"/>
    </row>
    <row r="36" spans="2:6" x14ac:dyDescent="0.2">
      <c r="B36" s="87"/>
      <c r="C36" s="87"/>
      <c r="D36" s="87"/>
      <c r="E36" s="87"/>
      <c r="F36" s="87"/>
    </row>
  </sheetData>
  <mergeCells count="4">
    <mergeCell ref="B6:F6"/>
    <mergeCell ref="F28:F31"/>
    <mergeCell ref="B34:E34"/>
    <mergeCell ref="B33:E33"/>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topLeftCell="A31" workbookViewId="0">
      <selection activeCell="D50" sqref="D50"/>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88" t="str">
        <f>+Přehled!B2</f>
        <v>Amundi Czech Republic Asset Management, a.s.</v>
      </c>
      <c r="D2" s="306" t="s">
        <v>308</v>
      </c>
    </row>
    <row r="3" spans="2:4" ht="10.15" customHeight="1" x14ac:dyDescent="0.25"/>
    <row r="4" spans="2:4" ht="15.75" x14ac:dyDescent="0.25">
      <c r="B4" s="301" t="s">
        <v>296</v>
      </c>
      <c r="C4" s="93"/>
      <c r="D4" s="67"/>
    </row>
    <row r="5" spans="2:4" ht="16.149999999999999" customHeight="1" x14ac:dyDescent="0.25">
      <c r="B5" s="439" t="s">
        <v>371</v>
      </c>
      <c r="C5" s="439"/>
      <c r="D5" s="439"/>
    </row>
    <row r="6" spans="2:4" ht="16.149999999999999" customHeight="1" x14ac:dyDescent="0.25">
      <c r="B6" s="300" t="s">
        <v>311</v>
      </c>
      <c r="C6" s="19"/>
      <c r="D6" s="8"/>
    </row>
    <row r="7" spans="2:4" ht="16.149999999999999" customHeight="1" x14ac:dyDescent="0.25">
      <c r="B7" s="43" t="s">
        <v>107</v>
      </c>
      <c r="C7" s="44"/>
      <c r="D7" s="45" t="str">
        <f>'IF RM1'!D7</f>
        <v>(31. 12. 2021)</v>
      </c>
    </row>
    <row r="8" spans="2:4" x14ac:dyDescent="0.25">
      <c r="C8" s="18"/>
    </row>
    <row r="9" spans="2:4" ht="15.75" thickBot="1" x14ac:dyDescent="0.3">
      <c r="C9" s="18"/>
    </row>
    <row r="10" spans="2:4" ht="15.75" thickBot="1" x14ac:dyDescent="0.3">
      <c r="C10" s="90" t="s">
        <v>5</v>
      </c>
      <c r="D10" s="104" t="s">
        <v>6</v>
      </c>
    </row>
    <row r="11" spans="2:4" ht="36" customHeight="1" x14ac:dyDescent="0.25">
      <c r="C11" s="302" t="s">
        <v>297</v>
      </c>
      <c r="D11" s="440" t="s">
        <v>272</v>
      </c>
    </row>
    <row r="12" spans="2:4" ht="15.75" thickBot="1" x14ac:dyDescent="0.3">
      <c r="C12" s="138" t="s">
        <v>259</v>
      </c>
      <c r="D12" s="441"/>
    </row>
    <row r="13" spans="2:4" ht="119.25" customHeight="1" thickBot="1" x14ac:dyDescent="0.3">
      <c r="B13" s="139" t="s">
        <v>277</v>
      </c>
      <c r="C13" s="394" t="s">
        <v>420</v>
      </c>
      <c r="D13" s="143" t="s">
        <v>342</v>
      </c>
    </row>
    <row r="14" spans="2:4" x14ac:dyDescent="0.25">
      <c r="D14" s="71"/>
    </row>
    <row r="15" spans="2:4" ht="15.75" thickBot="1" x14ac:dyDescent="0.3">
      <c r="D15" s="71"/>
    </row>
    <row r="16" spans="2:4" ht="45.75" thickBot="1" x14ac:dyDescent="0.3">
      <c r="B16" s="305" t="s">
        <v>302</v>
      </c>
      <c r="C16" s="90" t="s">
        <v>5</v>
      </c>
      <c r="D16" s="104" t="s">
        <v>6</v>
      </c>
    </row>
    <row r="17" spans="2:4" ht="45" x14ac:dyDescent="0.25">
      <c r="B17" s="437"/>
      <c r="C17" s="91" t="s">
        <v>273</v>
      </c>
      <c r="D17" s="440" t="s">
        <v>272</v>
      </c>
    </row>
    <row r="18" spans="2:4" ht="15.75" thickBot="1" x14ac:dyDescent="0.3">
      <c r="B18" s="438"/>
      <c r="C18" s="92" t="s">
        <v>259</v>
      </c>
      <c r="D18" s="441"/>
    </row>
    <row r="19" spans="2:4" ht="76.900000000000006" customHeight="1" x14ac:dyDescent="0.25">
      <c r="B19" s="140" t="s">
        <v>275</v>
      </c>
      <c r="C19" s="394"/>
      <c r="D19" s="144" t="s">
        <v>343</v>
      </c>
    </row>
    <row r="20" spans="2:4" ht="60.6" customHeight="1" thickBot="1" x14ac:dyDescent="0.3">
      <c r="B20" s="141" t="s">
        <v>276</v>
      </c>
      <c r="C20" s="142"/>
      <c r="D20" s="145" t="s">
        <v>343</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2"/>
  <sheetViews>
    <sheetView showGridLines="0" topLeftCell="A28" zoomScaleNormal="100" workbookViewId="0">
      <selection activeCell="D18" sqref="D18"/>
    </sheetView>
  </sheetViews>
  <sheetFormatPr defaultColWidth="9.140625" defaultRowHeight="15" x14ac:dyDescent="0.25"/>
  <cols>
    <col min="1" max="1" width="3.7109375" style="14" customWidth="1"/>
    <col min="2" max="2" width="7" style="14" customWidth="1"/>
    <col min="3" max="3" width="58.140625" style="14" customWidth="1"/>
    <col min="4" max="4" width="46.5703125" style="14" customWidth="1"/>
    <col min="5" max="5" width="20.42578125" style="14" customWidth="1"/>
    <col min="6" max="16384" width="9.140625" style="14"/>
  </cols>
  <sheetData>
    <row r="1" spans="2:7" ht="10.15" customHeight="1" x14ac:dyDescent="0.25">
      <c r="B1" s="55"/>
      <c r="C1" s="4"/>
      <c r="D1" s="4"/>
      <c r="E1" s="4"/>
    </row>
    <row r="2" spans="2:7" ht="16.149999999999999" customHeight="1" x14ac:dyDescent="0.25">
      <c r="B2" s="88" t="str">
        <f>+Přehled!B2</f>
        <v>Amundi Czech Republic Asset Management, a.s.</v>
      </c>
      <c r="C2" s="4"/>
      <c r="D2" s="88"/>
      <c r="E2" s="306" t="s">
        <v>308</v>
      </c>
    </row>
    <row r="3" spans="2:7" ht="10.15" customHeight="1" x14ac:dyDescent="0.25">
      <c r="B3" s="55"/>
      <c r="C3" s="4"/>
      <c r="D3" s="4"/>
      <c r="E3" s="4"/>
    </row>
    <row r="4" spans="2:7" ht="16.149999999999999" customHeight="1" x14ac:dyDescent="0.25">
      <c r="B4" s="54" t="s">
        <v>362</v>
      </c>
      <c r="C4" s="93"/>
      <c r="D4" s="93"/>
      <c r="E4" s="67"/>
    </row>
    <row r="5" spans="2:7" ht="16.149999999999999" customHeight="1" x14ac:dyDescent="0.25">
      <c r="B5" s="412" t="s">
        <v>372</v>
      </c>
      <c r="C5" s="412"/>
      <c r="D5" s="412"/>
      <c r="E5" s="439"/>
      <c r="F5" s="439"/>
      <c r="G5" s="439"/>
    </row>
    <row r="6" spans="2:7" ht="16.149999999999999" customHeight="1" x14ac:dyDescent="0.25">
      <c r="B6" s="300" t="s">
        <v>311</v>
      </c>
      <c r="C6"/>
      <c r="D6"/>
      <c r="E6"/>
    </row>
    <row r="7" spans="2:7" ht="16.149999999999999" customHeight="1" x14ac:dyDescent="0.25">
      <c r="B7" s="43" t="s">
        <v>107</v>
      </c>
      <c r="C7" s="157"/>
      <c r="D7" s="157"/>
      <c r="E7" s="303" t="str">
        <f>'IF RM1'!D7</f>
        <v>(31. 12. 2021)</v>
      </c>
    </row>
    <row r="8" spans="2:7" ht="16.149999999999999" customHeight="1" thickBot="1" x14ac:dyDescent="0.3">
      <c r="B8" s="27"/>
      <c r="C8" s="27"/>
      <c r="D8" s="27"/>
      <c r="E8" s="27"/>
    </row>
    <row r="9" spans="2:7" ht="14.45" customHeight="1" x14ac:dyDescent="0.25">
      <c r="B9" s="30"/>
      <c r="C9" s="31"/>
      <c r="D9" s="97" t="s">
        <v>5</v>
      </c>
      <c r="E9" s="97" t="s">
        <v>6</v>
      </c>
    </row>
    <row r="10" spans="2:7" ht="39.200000000000003" customHeight="1" thickBot="1" x14ac:dyDescent="0.3">
      <c r="B10" s="32"/>
      <c r="C10" s="33"/>
      <c r="D10" s="151" t="s">
        <v>81</v>
      </c>
      <c r="E10" s="107" t="s">
        <v>352</v>
      </c>
    </row>
    <row r="11" spans="2:7" ht="153" x14ac:dyDescent="0.25">
      <c r="B11" s="152">
        <v>1</v>
      </c>
      <c r="C11" s="153" t="s">
        <v>101</v>
      </c>
      <c r="D11" s="384" t="s">
        <v>393</v>
      </c>
      <c r="E11" s="444" t="s">
        <v>140</v>
      </c>
    </row>
    <row r="12" spans="2:7" ht="63.75" x14ac:dyDescent="0.25">
      <c r="B12" s="154">
        <v>2</v>
      </c>
      <c r="C12" s="34" t="s">
        <v>143</v>
      </c>
      <c r="D12" s="385" t="s">
        <v>394</v>
      </c>
      <c r="E12" s="445"/>
    </row>
    <row r="13" spans="2:7" ht="63.75" x14ac:dyDescent="0.25">
      <c r="B13" s="154">
        <v>3</v>
      </c>
      <c r="C13" s="34" t="s">
        <v>102</v>
      </c>
      <c r="D13" s="385" t="s">
        <v>395</v>
      </c>
      <c r="E13" s="445"/>
    </row>
    <row r="14" spans="2:7" ht="63.75" x14ac:dyDescent="0.25">
      <c r="B14" s="154">
        <v>4</v>
      </c>
      <c r="C14" s="34" t="s">
        <v>142</v>
      </c>
      <c r="D14" s="385" t="s">
        <v>396</v>
      </c>
      <c r="E14" s="445"/>
    </row>
    <row r="15" spans="2:7" ht="38.25" x14ac:dyDescent="0.25">
      <c r="B15" s="154">
        <v>5</v>
      </c>
      <c r="C15" s="34" t="s">
        <v>141</v>
      </c>
      <c r="D15" s="385" t="s">
        <v>397</v>
      </c>
      <c r="E15" s="443"/>
    </row>
    <row r="16" spans="2:7" ht="51" x14ac:dyDescent="0.25">
      <c r="B16" s="154">
        <v>6</v>
      </c>
      <c r="C16" s="34" t="s">
        <v>144</v>
      </c>
      <c r="D16" s="385" t="s">
        <v>398</v>
      </c>
      <c r="E16" s="442" t="s">
        <v>146</v>
      </c>
    </row>
    <row r="17" spans="2:5" ht="25.5" x14ac:dyDescent="0.25">
      <c r="B17" s="154">
        <v>7</v>
      </c>
      <c r="C17" s="34" t="s">
        <v>299</v>
      </c>
      <c r="D17" s="385" t="s">
        <v>399</v>
      </c>
      <c r="E17" s="443"/>
    </row>
    <row r="18" spans="2:5" ht="41.25" thickBot="1" x14ac:dyDescent="0.3">
      <c r="B18" s="155">
        <v>8</v>
      </c>
      <c r="C18" s="156" t="s">
        <v>322</v>
      </c>
      <c r="D18" s="386" t="s">
        <v>400</v>
      </c>
      <c r="E18" s="150" t="s">
        <v>145</v>
      </c>
    </row>
    <row r="19" spans="2:5" x14ac:dyDescent="0.25">
      <c r="B19" s="28"/>
      <c r="C19" s="28"/>
      <c r="D19" s="28"/>
    </row>
    <row r="20" spans="2:5" ht="15.75" x14ac:dyDescent="0.25">
      <c r="B20" s="64" t="s">
        <v>298</v>
      </c>
    </row>
    <row r="21" spans="2:5" ht="30" customHeight="1" x14ac:dyDescent="0.25">
      <c r="B21" s="446" t="s">
        <v>344</v>
      </c>
      <c r="C21" s="446"/>
      <c r="D21" s="446"/>
      <c r="E21" s="446"/>
    </row>
    <row r="22" spans="2:5" x14ac:dyDescent="0.25">
      <c r="C22" s="29"/>
    </row>
  </sheetData>
  <mergeCells count="5">
    <mergeCell ref="E16:E17"/>
    <mergeCell ref="E11:E15"/>
    <mergeCell ref="B5:D5"/>
    <mergeCell ref="E5:G5"/>
    <mergeCell ref="B21:E21"/>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zoomScaleNormal="100" workbookViewId="0">
      <selection activeCell="F25" sqref="F25"/>
    </sheetView>
  </sheetViews>
  <sheetFormatPr defaultColWidth="9.140625" defaultRowHeight="15" x14ac:dyDescent="0.25"/>
  <cols>
    <col min="1" max="1" width="3.7109375" style="14" customWidth="1"/>
    <col min="2" max="2" width="7" style="14" customWidth="1"/>
    <col min="3" max="3" width="65.28515625" style="14" customWidth="1"/>
    <col min="4" max="7" width="14.7109375" style="14" customWidth="1"/>
    <col min="8" max="8" width="17" style="14" customWidth="1"/>
    <col min="9" max="9" width="14.7109375" style="14" customWidth="1"/>
    <col min="10" max="16384" width="9.140625" style="14"/>
  </cols>
  <sheetData>
    <row r="1" spans="1:9" ht="10.15" customHeight="1" x14ac:dyDescent="0.25">
      <c r="A1" s="27"/>
      <c r="B1" s="39"/>
      <c r="C1" s="39"/>
      <c r="D1" s="39"/>
      <c r="E1" s="39"/>
      <c r="F1" s="39"/>
      <c r="G1" s="39"/>
      <c r="H1" s="39"/>
      <c r="I1" s="27"/>
    </row>
    <row r="2" spans="1:9" ht="13.15" customHeight="1" x14ac:dyDescent="0.25">
      <c r="A2" s="27"/>
      <c r="B2" s="88" t="str">
        <f>+Přehled!B2</f>
        <v>Amundi Czech Republic Asset Management, a.s.</v>
      </c>
      <c r="C2" s="39"/>
      <c r="D2" s="88"/>
      <c r="E2" s="39"/>
      <c r="F2" s="39"/>
      <c r="G2" s="39"/>
      <c r="H2" s="306" t="s">
        <v>308</v>
      </c>
      <c r="I2" s="27"/>
    </row>
    <row r="3" spans="1:9" ht="10.15" customHeight="1" x14ac:dyDescent="0.25">
      <c r="A3" s="27"/>
      <c r="B3" s="39"/>
      <c r="C3" s="39"/>
      <c r="D3" s="39"/>
      <c r="E3" s="39"/>
      <c r="F3" s="39"/>
      <c r="G3" s="39"/>
      <c r="H3" s="39"/>
      <c r="I3" s="27"/>
    </row>
    <row r="4" spans="1:9" ht="3.6" customHeight="1" x14ac:dyDescent="0.25">
      <c r="A4" s="27"/>
      <c r="B4" s="27"/>
      <c r="C4" s="27"/>
      <c r="D4" s="27"/>
      <c r="E4" s="27"/>
      <c r="F4" s="27"/>
      <c r="G4" s="27"/>
      <c r="H4" s="27"/>
      <c r="I4" s="27"/>
    </row>
    <row r="5" spans="1:9" ht="15.75" customHeight="1" x14ac:dyDescent="0.25">
      <c r="A5" s="27"/>
      <c r="B5" s="447" t="s">
        <v>363</v>
      </c>
      <c r="C5" s="448"/>
      <c r="D5" s="448"/>
      <c r="E5" s="448"/>
      <c r="F5" s="448"/>
      <c r="G5" s="448"/>
      <c r="H5" s="449"/>
      <c r="I5" s="27"/>
    </row>
    <row r="6" spans="1:9" ht="15.75" customHeight="1" x14ac:dyDescent="0.25">
      <c r="A6" s="27"/>
      <c r="B6" s="439" t="s">
        <v>373</v>
      </c>
      <c r="C6" s="439"/>
      <c r="D6" s="439"/>
      <c r="E6" s="55"/>
      <c r="F6" s="55"/>
      <c r="G6" s="55"/>
      <c r="H6" s="55"/>
      <c r="I6" s="27"/>
    </row>
    <row r="7" spans="1:9" ht="15.75" customHeight="1" x14ac:dyDescent="0.25">
      <c r="A7" s="27"/>
      <c r="B7" s="300" t="s">
        <v>311</v>
      </c>
      <c r="C7" s="61"/>
      <c r="D7" s="61"/>
      <c r="E7" s="61"/>
      <c r="F7" s="61"/>
      <c r="G7" s="61"/>
      <c r="H7"/>
      <c r="I7" s="27"/>
    </row>
    <row r="8" spans="1:9" ht="15" customHeight="1" x14ac:dyDescent="0.25">
      <c r="A8" s="27"/>
      <c r="B8" s="461" t="s">
        <v>107</v>
      </c>
      <c r="C8" s="462"/>
      <c r="D8" s="462"/>
      <c r="E8" s="462"/>
      <c r="F8" s="462"/>
      <c r="G8" s="462"/>
      <c r="H8" s="304" t="str">
        <f>'IF RM1'!D7</f>
        <v>(31. 12. 2021)</v>
      </c>
      <c r="I8" s="27"/>
    </row>
    <row r="9" spans="1:9" ht="15" customHeight="1" x14ac:dyDescent="0.25">
      <c r="A9" s="27"/>
      <c r="B9" s="463" t="s">
        <v>132</v>
      </c>
      <c r="C9" s="464"/>
      <c r="D9" s="464"/>
      <c r="E9" s="464"/>
      <c r="F9" s="464"/>
      <c r="G9" s="464"/>
      <c r="H9" s="158">
        <v>2021</v>
      </c>
      <c r="I9" s="25"/>
    </row>
    <row r="10" spans="1:9" ht="15.75" thickBot="1" x14ac:dyDescent="0.3">
      <c r="A10" s="27"/>
      <c r="B10" s="62"/>
      <c r="C10" s="451"/>
      <c r="D10" s="451"/>
      <c r="E10" s="451"/>
      <c r="F10" s="49"/>
      <c r="G10" s="49"/>
      <c r="H10" s="62"/>
      <c r="I10" s="27"/>
    </row>
    <row r="11" spans="1:9" ht="60.75" thickBot="1" x14ac:dyDescent="0.3">
      <c r="A11" s="27"/>
      <c r="B11" s="239" t="s">
        <v>87</v>
      </c>
      <c r="C11" s="240" t="s">
        <v>287</v>
      </c>
      <c r="D11" s="241" t="s">
        <v>288</v>
      </c>
      <c r="E11" s="241" t="s">
        <v>289</v>
      </c>
      <c r="F11" s="241" t="s">
        <v>290</v>
      </c>
      <c r="G11" s="242" t="s">
        <v>111</v>
      </c>
      <c r="H11" s="243" t="s">
        <v>345</v>
      </c>
      <c r="I11" s="27"/>
    </row>
    <row r="12" spans="1:9" ht="17.25" x14ac:dyDescent="0.25">
      <c r="A12" s="27"/>
      <c r="B12" s="244">
        <v>1</v>
      </c>
      <c r="C12" s="245" t="s">
        <v>291</v>
      </c>
      <c r="D12" s="246">
        <v>5</v>
      </c>
      <c r="E12" s="246">
        <v>4</v>
      </c>
      <c r="F12" s="247">
        <v>8</v>
      </c>
      <c r="G12" s="248"/>
      <c r="H12" s="452" t="s">
        <v>133</v>
      </c>
      <c r="I12" s="27"/>
    </row>
    <row r="13" spans="1:9" ht="30" x14ac:dyDescent="0.25">
      <c r="A13" s="27"/>
      <c r="B13" s="249">
        <v>2</v>
      </c>
      <c r="C13" s="250" t="s">
        <v>255</v>
      </c>
      <c r="D13" s="251">
        <v>5</v>
      </c>
      <c r="E13" s="251">
        <v>4</v>
      </c>
      <c r="F13" s="252">
        <v>7.1</v>
      </c>
      <c r="G13" s="253"/>
      <c r="H13" s="450"/>
      <c r="I13" s="27"/>
    </row>
    <row r="14" spans="1:9" x14ac:dyDescent="0.25">
      <c r="A14" s="27"/>
      <c r="B14" s="249">
        <v>3</v>
      </c>
      <c r="C14" s="250" t="s">
        <v>112</v>
      </c>
      <c r="D14" s="395"/>
      <c r="E14" s="395">
        <v>8925390</v>
      </c>
      <c r="F14" s="395">
        <v>9753500</v>
      </c>
      <c r="G14" s="253"/>
      <c r="H14" s="450"/>
      <c r="I14" s="27"/>
    </row>
    <row r="15" spans="1:9" x14ac:dyDescent="0.25">
      <c r="A15" s="27"/>
      <c r="B15" s="249">
        <v>4</v>
      </c>
      <c r="C15" s="254" t="s">
        <v>113</v>
      </c>
      <c r="D15" s="395"/>
      <c r="E15" s="395">
        <v>8925390</v>
      </c>
      <c r="F15" s="395">
        <v>9753500</v>
      </c>
      <c r="G15" s="253"/>
      <c r="H15" s="450"/>
      <c r="I15" s="27"/>
    </row>
    <row r="16" spans="1:9" x14ac:dyDescent="0.25">
      <c r="A16" s="27"/>
      <c r="B16" s="249">
        <v>5</v>
      </c>
      <c r="C16" s="254" t="s">
        <v>114</v>
      </c>
      <c r="D16" s="395"/>
      <c r="E16" s="395"/>
      <c r="F16" s="395"/>
      <c r="G16" s="253"/>
      <c r="H16" s="450"/>
      <c r="I16" s="27"/>
    </row>
    <row r="17" spans="1:9" x14ac:dyDescent="0.25">
      <c r="A17" s="27"/>
      <c r="B17" s="249">
        <v>6</v>
      </c>
      <c r="C17" s="255" t="s">
        <v>292</v>
      </c>
      <c r="D17" s="395"/>
      <c r="E17" s="395"/>
      <c r="F17" s="395"/>
      <c r="G17" s="253"/>
      <c r="H17" s="450"/>
      <c r="I17" s="27"/>
    </row>
    <row r="18" spans="1:9" ht="60" x14ac:dyDescent="0.25">
      <c r="A18" s="27"/>
      <c r="B18" s="249">
        <v>7</v>
      </c>
      <c r="C18" s="254" t="s">
        <v>115</v>
      </c>
      <c r="D18" s="395"/>
      <c r="E18" s="395"/>
      <c r="F18" s="395"/>
      <c r="G18" s="253"/>
      <c r="H18" s="450"/>
      <c r="I18" s="27"/>
    </row>
    <row r="19" spans="1:9" ht="30" x14ac:dyDescent="0.25">
      <c r="A19" s="27"/>
      <c r="B19" s="249">
        <v>8</v>
      </c>
      <c r="C19" s="255" t="s">
        <v>116</v>
      </c>
      <c r="D19" s="395"/>
      <c r="E19" s="395"/>
      <c r="F19" s="395"/>
      <c r="G19" s="253"/>
      <c r="H19" s="450"/>
      <c r="I19" s="27"/>
    </row>
    <row r="20" spans="1:9" x14ac:dyDescent="0.25">
      <c r="A20" s="27"/>
      <c r="B20" s="249">
        <v>9</v>
      </c>
      <c r="C20" s="255" t="s">
        <v>117</v>
      </c>
      <c r="D20" s="395"/>
      <c r="E20" s="395"/>
      <c r="F20" s="395"/>
      <c r="G20" s="253"/>
      <c r="H20" s="450"/>
      <c r="I20" s="27"/>
    </row>
    <row r="21" spans="1:9" x14ac:dyDescent="0.25">
      <c r="A21" s="27"/>
      <c r="B21" s="249">
        <v>10</v>
      </c>
      <c r="C21" s="254" t="s">
        <v>118</v>
      </c>
      <c r="D21" s="395"/>
      <c r="E21" s="395"/>
      <c r="F21" s="395"/>
      <c r="G21" s="253"/>
      <c r="H21" s="450"/>
      <c r="I21" s="27"/>
    </row>
    <row r="22" spans="1:9" x14ac:dyDescent="0.25">
      <c r="A22" s="27"/>
      <c r="B22" s="249">
        <v>11</v>
      </c>
      <c r="C22" s="256" t="s">
        <v>119</v>
      </c>
      <c r="D22" s="395"/>
      <c r="E22" s="395">
        <v>7825154</v>
      </c>
      <c r="F22" s="395">
        <v>2783970</v>
      </c>
      <c r="G22" s="253"/>
      <c r="H22" s="450"/>
      <c r="I22" s="27"/>
    </row>
    <row r="23" spans="1:9" x14ac:dyDescent="0.25">
      <c r="A23" s="27"/>
      <c r="B23" s="249">
        <v>12</v>
      </c>
      <c r="C23" s="254" t="s">
        <v>113</v>
      </c>
      <c r="D23" s="395"/>
      <c r="E23" s="395">
        <v>6668933</v>
      </c>
      <c r="F23" s="395">
        <v>2783970</v>
      </c>
      <c r="G23" s="253"/>
      <c r="H23" s="450"/>
      <c r="I23" s="27"/>
    </row>
    <row r="24" spans="1:9" x14ac:dyDescent="0.25">
      <c r="A24" s="27"/>
      <c r="B24" s="249">
        <v>13</v>
      </c>
      <c r="C24" s="257" t="s">
        <v>120</v>
      </c>
      <c r="D24" s="395"/>
      <c r="E24" s="395">
        <v>478263</v>
      </c>
      <c r="F24" s="395"/>
      <c r="G24" s="253"/>
      <c r="H24" s="450"/>
      <c r="I24" s="27"/>
    </row>
    <row r="25" spans="1:9" x14ac:dyDescent="0.25">
      <c r="A25" s="27"/>
      <c r="B25" s="249">
        <v>14</v>
      </c>
      <c r="C25" s="254" t="s">
        <v>114</v>
      </c>
      <c r="D25" s="395"/>
      <c r="E25" s="395"/>
      <c r="F25" s="395"/>
      <c r="G25" s="253"/>
      <c r="H25" s="450"/>
      <c r="I25" s="27"/>
    </row>
    <row r="26" spans="1:9" x14ac:dyDescent="0.25">
      <c r="A26" s="27"/>
      <c r="B26" s="249">
        <v>15</v>
      </c>
      <c r="C26" s="257" t="s">
        <v>120</v>
      </c>
      <c r="D26" s="395"/>
      <c r="E26" s="395"/>
      <c r="F26" s="395"/>
      <c r="G26" s="253"/>
      <c r="H26" s="450"/>
      <c r="I26" s="27"/>
    </row>
    <row r="27" spans="1:9" x14ac:dyDescent="0.25">
      <c r="A27" s="27"/>
      <c r="B27" s="249">
        <v>16</v>
      </c>
      <c r="C27" s="255" t="s">
        <v>292</v>
      </c>
      <c r="D27" s="395"/>
      <c r="E27" s="395">
        <v>838068</v>
      </c>
      <c r="F27" s="395"/>
      <c r="G27" s="253"/>
      <c r="H27" s="450"/>
      <c r="I27" s="27"/>
    </row>
    <row r="28" spans="1:9" x14ac:dyDescent="0.25">
      <c r="A28" s="27"/>
      <c r="B28" s="249">
        <v>17</v>
      </c>
      <c r="C28" s="257" t="s">
        <v>120</v>
      </c>
      <c r="D28" s="395"/>
      <c r="E28" s="395">
        <v>838068</v>
      </c>
      <c r="F28" s="395"/>
      <c r="G28" s="253"/>
      <c r="H28" s="450"/>
      <c r="I28" s="27"/>
    </row>
    <row r="29" spans="1:9" ht="60" x14ac:dyDescent="0.25">
      <c r="A29" s="27"/>
      <c r="B29" s="249">
        <v>18</v>
      </c>
      <c r="C29" s="254" t="s">
        <v>115</v>
      </c>
      <c r="D29" s="395"/>
      <c r="E29" s="395"/>
      <c r="F29" s="395"/>
      <c r="G29" s="253"/>
      <c r="H29" s="450"/>
      <c r="I29" s="27"/>
    </row>
    <row r="30" spans="1:9" x14ac:dyDescent="0.25">
      <c r="A30" s="27"/>
      <c r="B30" s="249">
        <v>19</v>
      </c>
      <c r="C30" s="257" t="s">
        <v>120</v>
      </c>
      <c r="D30" s="395"/>
      <c r="E30" s="395"/>
      <c r="F30" s="395"/>
      <c r="G30" s="253"/>
      <c r="H30" s="450"/>
      <c r="I30" s="27"/>
    </row>
    <row r="31" spans="1:9" ht="30" x14ac:dyDescent="0.25">
      <c r="A31" s="27"/>
      <c r="B31" s="249">
        <v>20</v>
      </c>
      <c r="C31" s="255" t="s">
        <v>116</v>
      </c>
      <c r="D31" s="395"/>
      <c r="E31" s="395"/>
      <c r="F31" s="395"/>
      <c r="G31" s="253"/>
      <c r="H31" s="450"/>
      <c r="I31" s="27"/>
    </row>
    <row r="32" spans="1:9" x14ac:dyDescent="0.25">
      <c r="A32" s="27"/>
      <c r="B32" s="249">
        <v>21</v>
      </c>
      <c r="C32" s="257" t="s">
        <v>120</v>
      </c>
      <c r="D32" s="395"/>
      <c r="E32" s="395"/>
      <c r="F32" s="395"/>
      <c r="G32" s="253"/>
      <c r="H32" s="450"/>
      <c r="I32" s="27"/>
    </row>
    <row r="33" spans="1:9" x14ac:dyDescent="0.25">
      <c r="A33" s="27"/>
      <c r="B33" s="249">
        <v>22</v>
      </c>
      <c r="C33" s="255" t="s">
        <v>117</v>
      </c>
      <c r="D33" s="395"/>
      <c r="E33" s="395"/>
      <c r="F33" s="395"/>
      <c r="G33" s="253"/>
      <c r="H33" s="450"/>
      <c r="I33" s="27"/>
    </row>
    <row r="34" spans="1:9" x14ac:dyDescent="0.25">
      <c r="A34" s="27"/>
      <c r="B34" s="249">
        <v>23</v>
      </c>
      <c r="C34" s="257" t="s">
        <v>120</v>
      </c>
      <c r="D34" s="395"/>
      <c r="E34" s="395"/>
      <c r="F34" s="395"/>
      <c r="G34" s="253"/>
      <c r="H34" s="450"/>
      <c r="I34" s="27"/>
    </row>
    <row r="35" spans="1:9" x14ac:dyDescent="0.25">
      <c r="A35" s="27"/>
      <c r="B35" s="249">
        <v>24</v>
      </c>
      <c r="C35" s="254" t="s">
        <v>118</v>
      </c>
      <c r="D35" s="395"/>
      <c r="E35" s="395"/>
      <c r="F35" s="395"/>
      <c r="G35" s="253"/>
      <c r="H35" s="450"/>
      <c r="I35" s="27"/>
    </row>
    <row r="36" spans="1:9" ht="15.75" thickBot="1" x14ac:dyDescent="0.3">
      <c r="A36" s="27"/>
      <c r="B36" s="258">
        <v>25</v>
      </c>
      <c r="C36" s="259" t="s">
        <v>120</v>
      </c>
      <c r="D36" s="260"/>
      <c r="E36" s="260"/>
      <c r="F36" s="260"/>
      <c r="G36" s="261"/>
      <c r="H36" s="453"/>
      <c r="I36" s="27"/>
    </row>
    <row r="37" spans="1:9" ht="15.75" thickBot="1" x14ac:dyDescent="0.3">
      <c r="A37" s="27"/>
      <c r="B37" s="458" t="s">
        <v>131</v>
      </c>
      <c r="C37" s="459"/>
      <c r="D37" s="459"/>
      <c r="E37" s="459"/>
      <c r="F37" s="459"/>
      <c r="G37" s="459"/>
      <c r="H37" s="460"/>
      <c r="I37" s="27"/>
    </row>
    <row r="38" spans="1:9" s="26" customFormat="1" ht="28.5" customHeight="1" x14ac:dyDescent="0.25">
      <c r="A38" s="63"/>
      <c r="B38" s="244">
        <v>26</v>
      </c>
      <c r="C38" s="262" t="s">
        <v>138</v>
      </c>
      <c r="D38" s="263"/>
      <c r="E38" s="396">
        <v>318153</v>
      </c>
      <c r="F38" s="263"/>
      <c r="G38" s="264"/>
      <c r="H38" s="454" t="s">
        <v>134</v>
      </c>
      <c r="I38" s="63"/>
    </row>
    <row r="39" spans="1:9" s="26" customFormat="1" x14ac:dyDescent="0.25">
      <c r="A39" s="63"/>
      <c r="B39" s="249">
        <v>27</v>
      </c>
      <c r="C39" s="265" t="s">
        <v>121</v>
      </c>
      <c r="D39" s="266"/>
      <c r="E39" s="397"/>
      <c r="F39" s="266"/>
      <c r="G39" s="267"/>
      <c r="H39" s="450"/>
      <c r="I39" s="63"/>
    </row>
    <row r="40" spans="1:9" s="26" customFormat="1" x14ac:dyDescent="0.25">
      <c r="A40" s="63"/>
      <c r="B40" s="249">
        <v>28</v>
      </c>
      <c r="C40" s="265" t="s">
        <v>122</v>
      </c>
      <c r="D40" s="266"/>
      <c r="E40" s="397">
        <v>318153</v>
      </c>
      <c r="F40" s="266"/>
      <c r="G40" s="267"/>
      <c r="H40" s="450"/>
      <c r="I40" s="63"/>
    </row>
    <row r="41" spans="1:9" s="26" customFormat="1" ht="60" x14ac:dyDescent="0.25">
      <c r="A41" s="63"/>
      <c r="B41" s="249">
        <v>29</v>
      </c>
      <c r="C41" s="268" t="s">
        <v>123</v>
      </c>
      <c r="D41" s="266"/>
      <c r="E41" s="397"/>
      <c r="F41" s="266"/>
      <c r="G41" s="267"/>
      <c r="H41" s="269" t="s">
        <v>135</v>
      </c>
      <c r="I41" s="63"/>
    </row>
    <row r="42" spans="1:9" s="26" customFormat="1" x14ac:dyDescent="0.25">
      <c r="A42" s="63"/>
      <c r="B42" s="249">
        <v>30</v>
      </c>
      <c r="C42" s="268" t="s">
        <v>124</v>
      </c>
      <c r="D42" s="266"/>
      <c r="E42" s="266"/>
      <c r="F42" s="266"/>
      <c r="G42" s="267"/>
      <c r="H42" s="450" t="s">
        <v>136</v>
      </c>
      <c r="I42" s="63"/>
    </row>
    <row r="43" spans="1:9" s="26" customFormat="1" x14ac:dyDescent="0.25">
      <c r="A43" s="63"/>
      <c r="B43" s="249">
        <v>31</v>
      </c>
      <c r="C43" s="268" t="s">
        <v>128</v>
      </c>
      <c r="D43" s="266"/>
      <c r="E43" s="266"/>
      <c r="F43" s="266"/>
      <c r="G43" s="267"/>
      <c r="H43" s="450"/>
      <c r="I43" s="63"/>
    </row>
    <row r="44" spans="1:9" s="26" customFormat="1" ht="30" x14ac:dyDescent="0.25">
      <c r="A44" s="63"/>
      <c r="B44" s="249">
        <v>32</v>
      </c>
      <c r="C44" s="268" t="s">
        <v>125</v>
      </c>
      <c r="D44" s="266"/>
      <c r="E44" s="266"/>
      <c r="F44" s="266"/>
      <c r="G44" s="267"/>
      <c r="H44" s="269" t="s">
        <v>137</v>
      </c>
      <c r="I44" s="63"/>
    </row>
    <row r="45" spans="1:9" s="26" customFormat="1" x14ac:dyDescent="0.25">
      <c r="A45" s="63"/>
      <c r="B45" s="249">
        <v>33</v>
      </c>
      <c r="C45" s="270" t="s">
        <v>126</v>
      </c>
      <c r="D45" s="266"/>
      <c r="E45" s="266"/>
      <c r="F45" s="266"/>
      <c r="G45" s="267"/>
      <c r="H45" s="453" t="s">
        <v>139</v>
      </c>
      <c r="I45" s="63"/>
    </row>
    <row r="46" spans="1:9" s="26" customFormat="1" x14ac:dyDescent="0.25">
      <c r="A46" s="63"/>
      <c r="B46" s="249">
        <v>34</v>
      </c>
      <c r="C46" s="271" t="s">
        <v>127</v>
      </c>
      <c r="D46" s="266"/>
      <c r="E46" s="266"/>
      <c r="F46" s="266"/>
      <c r="G46" s="267"/>
      <c r="H46" s="456"/>
      <c r="I46" s="63"/>
    </row>
    <row r="47" spans="1:9" s="26" customFormat="1" x14ac:dyDescent="0.25">
      <c r="A47" s="63"/>
      <c r="B47" s="249">
        <v>35</v>
      </c>
      <c r="C47" s="270" t="s">
        <v>129</v>
      </c>
      <c r="D47" s="266"/>
      <c r="E47" s="266"/>
      <c r="F47" s="266"/>
      <c r="G47" s="267"/>
      <c r="H47" s="456"/>
      <c r="I47" s="63"/>
    </row>
    <row r="48" spans="1:9" s="26" customFormat="1" ht="15.75" thickBot="1" x14ac:dyDescent="0.3">
      <c r="A48" s="63"/>
      <c r="B48" s="258">
        <v>36</v>
      </c>
      <c r="C48" s="272" t="s">
        <v>130</v>
      </c>
      <c r="D48" s="273"/>
      <c r="E48" s="273"/>
      <c r="F48" s="273"/>
      <c r="G48" s="274"/>
      <c r="H48" s="457"/>
      <c r="I48" s="63"/>
    </row>
    <row r="49" spans="1:9" x14ac:dyDescent="0.25">
      <c r="A49" s="27"/>
      <c r="B49" s="27"/>
      <c r="C49" s="27"/>
      <c r="D49" s="27"/>
      <c r="E49" s="27"/>
      <c r="F49" s="27"/>
      <c r="G49" s="27"/>
      <c r="H49" s="27"/>
      <c r="I49" s="27"/>
    </row>
    <row r="50" spans="1:9" ht="29.45" customHeight="1" x14ac:dyDescent="0.25">
      <c r="A50" s="27"/>
      <c r="B50" s="455" t="s">
        <v>346</v>
      </c>
      <c r="C50" s="455"/>
      <c r="D50" s="455"/>
      <c r="E50" s="455"/>
      <c r="F50" s="455"/>
      <c r="G50" s="455"/>
      <c r="H50" s="455"/>
      <c r="I50" s="27"/>
    </row>
    <row r="51" spans="1:9" ht="15.75" x14ac:dyDescent="0.25">
      <c r="A51" s="27"/>
      <c r="B51" s="27" t="s">
        <v>284</v>
      </c>
      <c r="C51" s="27"/>
      <c r="D51" s="27"/>
      <c r="E51" s="27"/>
      <c r="F51" s="27"/>
      <c r="G51" s="27"/>
      <c r="H51" s="27"/>
      <c r="I51" s="27"/>
    </row>
    <row r="52" spans="1:9" ht="15.75" x14ac:dyDescent="0.25">
      <c r="A52" s="27"/>
      <c r="B52" s="362" t="s">
        <v>358</v>
      </c>
      <c r="C52" s="27"/>
      <c r="D52" s="27"/>
      <c r="E52" s="27"/>
      <c r="F52" s="27"/>
      <c r="G52" s="27"/>
      <c r="H52" s="27"/>
      <c r="I52" s="27"/>
    </row>
    <row r="53" spans="1:9" ht="15.75" x14ac:dyDescent="0.25">
      <c r="A53" s="27"/>
      <c r="B53" s="27" t="s">
        <v>256</v>
      </c>
      <c r="C53" s="27"/>
      <c r="D53" s="27"/>
      <c r="E53" s="27"/>
      <c r="F53" s="27"/>
      <c r="G53" s="27"/>
      <c r="H53" s="27"/>
      <c r="I53" s="27"/>
    </row>
    <row r="54" spans="1:9" ht="15.75" x14ac:dyDescent="0.25">
      <c r="A54" s="27"/>
      <c r="B54" s="27" t="s">
        <v>257</v>
      </c>
      <c r="C54" s="27"/>
      <c r="D54" s="27"/>
      <c r="E54" s="27"/>
      <c r="F54" s="27"/>
      <c r="G54" s="27"/>
      <c r="H54" s="27"/>
      <c r="I54" s="27"/>
    </row>
    <row r="55" spans="1:9" x14ac:dyDescent="0.25">
      <c r="A55" s="27"/>
      <c r="B55" s="27"/>
      <c r="C55" s="27"/>
      <c r="D55" s="27"/>
      <c r="E55" s="27"/>
      <c r="F55" s="27"/>
      <c r="G55" s="27"/>
      <c r="H55" s="27"/>
      <c r="I55" s="27"/>
    </row>
    <row r="56" spans="1:9" x14ac:dyDescent="0.25">
      <c r="A56" s="27"/>
      <c r="B56" s="27"/>
      <c r="C56" s="27"/>
      <c r="D56" s="27"/>
      <c r="E56" s="27"/>
      <c r="F56" s="27"/>
      <c r="G56" s="27"/>
      <c r="H56" s="27"/>
      <c r="I56" s="27"/>
    </row>
    <row r="57" spans="1:9" x14ac:dyDescent="0.25">
      <c r="A57" s="27"/>
      <c r="B57" s="27"/>
      <c r="C57" s="27"/>
      <c r="D57" s="27"/>
      <c r="E57" s="27"/>
      <c r="F57" s="27"/>
      <c r="G57" s="27"/>
      <c r="H57" s="27"/>
      <c r="I57" s="27"/>
    </row>
    <row r="58" spans="1:9" x14ac:dyDescent="0.25">
      <c r="A58" s="27"/>
      <c r="B58" s="27"/>
      <c r="C58" s="27"/>
      <c r="D58" s="27"/>
      <c r="E58" s="27"/>
      <c r="F58" s="27"/>
      <c r="G58" s="27"/>
      <c r="H58" s="27"/>
      <c r="I58" s="27"/>
    </row>
    <row r="59" spans="1:9" x14ac:dyDescent="0.25">
      <c r="A59" s="27"/>
      <c r="B59" s="27"/>
      <c r="C59" s="27"/>
      <c r="D59" s="27"/>
      <c r="E59" s="27"/>
      <c r="F59" s="27"/>
      <c r="G59" s="27"/>
      <c r="H59" s="27"/>
      <c r="I59" s="27"/>
    </row>
    <row r="60" spans="1:9" x14ac:dyDescent="0.25">
      <c r="A60" s="27"/>
      <c r="B60" s="27"/>
      <c r="C60" s="27"/>
      <c r="D60" s="27"/>
      <c r="E60" s="27"/>
      <c r="F60" s="27"/>
      <c r="G60" s="27"/>
      <c r="H60" s="27"/>
      <c r="I60" s="27"/>
    </row>
    <row r="61" spans="1:9" x14ac:dyDescent="0.25">
      <c r="A61" s="27"/>
      <c r="B61" s="27"/>
      <c r="C61" s="27"/>
      <c r="D61" s="27"/>
      <c r="E61" s="27"/>
      <c r="F61" s="27"/>
      <c r="G61" s="27"/>
      <c r="H61" s="27"/>
      <c r="I61" s="27"/>
    </row>
    <row r="62" spans="1:9" x14ac:dyDescent="0.25">
      <c r="A62" s="27"/>
      <c r="B62" s="27"/>
      <c r="C62" s="27"/>
      <c r="D62" s="27"/>
      <c r="E62" s="27"/>
      <c r="F62" s="27"/>
      <c r="G62" s="27"/>
      <c r="H62" s="27"/>
      <c r="I62" s="27"/>
    </row>
    <row r="63" spans="1:9" x14ac:dyDescent="0.25">
      <c r="A63" s="27"/>
      <c r="B63" s="27"/>
      <c r="C63" s="27"/>
      <c r="D63" s="27"/>
      <c r="E63" s="27"/>
      <c r="F63" s="27"/>
      <c r="G63" s="27"/>
      <c r="H63" s="27"/>
      <c r="I63" s="27"/>
    </row>
    <row r="64" spans="1:9" x14ac:dyDescent="0.25">
      <c r="A64" s="27"/>
      <c r="B64" s="27"/>
      <c r="C64" s="27"/>
      <c r="D64" s="27"/>
      <c r="E64" s="27"/>
      <c r="F64" s="27"/>
      <c r="G64" s="27"/>
      <c r="H64" s="27"/>
      <c r="I64" s="27"/>
    </row>
    <row r="65" spans="1:9" x14ac:dyDescent="0.25">
      <c r="A65" s="27"/>
      <c r="B65" s="27"/>
      <c r="C65" s="27"/>
      <c r="D65" s="27"/>
      <c r="E65" s="27"/>
      <c r="F65" s="27"/>
      <c r="G65" s="27"/>
      <c r="H65" s="27"/>
      <c r="I65" s="27"/>
    </row>
    <row r="66" spans="1:9" x14ac:dyDescent="0.25">
      <c r="A66" s="27"/>
      <c r="B66" s="27"/>
      <c r="C66" s="27"/>
      <c r="D66" s="27"/>
      <c r="E66" s="27"/>
      <c r="F66" s="27"/>
      <c r="G66" s="27"/>
      <c r="H66" s="27"/>
      <c r="I66" s="27"/>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topLeftCell="A7" workbookViewId="0">
      <selection activeCell="B19" sqref="B19:F19"/>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1:7" ht="10.15" customHeight="1" x14ac:dyDescent="0.25"/>
    <row r="2" spans="1:7" ht="15.75" x14ac:dyDescent="0.25">
      <c r="B2" s="88" t="str">
        <f>+Přehled!B2</f>
        <v>Amundi Czech Republic Asset Management, a.s.</v>
      </c>
      <c r="D2" s="88"/>
      <c r="F2" s="306" t="s">
        <v>308</v>
      </c>
    </row>
    <row r="3" spans="1:7" ht="10.15" customHeight="1" x14ac:dyDescent="0.25"/>
    <row r="4" spans="1:7" ht="15.75" x14ac:dyDescent="0.25">
      <c r="B4" s="465" t="s">
        <v>305</v>
      </c>
      <c r="C4" s="466"/>
      <c r="D4" s="466"/>
      <c r="E4" s="466"/>
      <c r="F4" s="467"/>
      <c r="G4" s="81"/>
    </row>
    <row r="5" spans="1:7" ht="38.65" customHeight="1" x14ac:dyDescent="0.25">
      <c r="A5" s="50"/>
      <c r="B5" s="469" t="s">
        <v>374</v>
      </c>
      <c r="C5" s="469"/>
      <c r="D5" s="469"/>
      <c r="E5" s="469"/>
      <c r="F5" s="469"/>
      <c r="G5" s="50"/>
    </row>
    <row r="6" spans="1:7" ht="38.1" customHeight="1" x14ac:dyDescent="0.25">
      <c r="A6" s="50"/>
      <c r="B6" s="470" t="s">
        <v>312</v>
      </c>
      <c r="C6" s="470"/>
      <c r="D6" s="470"/>
      <c r="E6" s="470"/>
      <c r="F6" s="470"/>
      <c r="G6" s="50"/>
    </row>
    <row r="7" spans="1:7" ht="16.149999999999999" customHeight="1" x14ac:dyDescent="0.25">
      <c r="A7" s="50"/>
      <c r="B7" s="94" t="s">
        <v>258</v>
      </c>
      <c r="C7" s="72"/>
      <c r="D7" s="72"/>
      <c r="E7" s="72"/>
      <c r="F7" s="72"/>
      <c r="G7" s="50"/>
    </row>
    <row r="8" spans="1:7" ht="16.149999999999999" customHeight="1" x14ac:dyDescent="0.25">
      <c r="A8" s="50"/>
      <c r="B8" s="95" t="s">
        <v>303</v>
      </c>
      <c r="C8" s="50"/>
      <c r="D8" s="50"/>
      <c r="E8" s="50"/>
      <c r="F8" s="50"/>
      <c r="G8" s="50"/>
    </row>
    <row r="9" spans="1:7" ht="16.149999999999999" customHeight="1" x14ac:dyDescent="0.25">
      <c r="A9" s="50"/>
      <c r="B9" s="43" t="s">
        <v>107</v>
      </c>
      <c r="C9" s="68"/>
      <c r="D9" s="69"/>
      <c r="E9" s="69"/>
      <c r="F9" s="70" t="str">
        <f>'IF RM1'!D7</f>
        <v>(31. 12. 2021)</v>
      </c>
      <c r="G9" s="50"/>
    </row>
    <row r="10" spans="1:7" x14ac:dyDescent="0.25">
      <c r="A10" s="50"/>
      <c r="C10" s="50"/>
      <c r="D10" s="50"/>
      <c r="E10" s="50"/>
      <c r="F10" s="50"/>
      <c r="G10" s="50"/>
    </row>
    <row r="11" spans="1:7" ht="15.75" thickBot="1" x14ac:dyDescent="0.3">
      <c r="A11" s="50"/>
      <c r="B11" s="50"/>
      <c r="C11" s="50"/>
      <c r="D11" s="50"/>
      <c r="E11" s="50"/>
      <c r="F11" s="23" t="s">
        <v>300</v>
      </c>
      <c r="G11" s="50"/>
    </row>
    <row r="12" spans="1:7" ht="87" customHeight="1" x14ac:dyDescent="0.25">
      <c r="A12" s="50"/>
      <c r="B12" s="159" t="s">
        <v>0</v>
      </c>
      <c r="C12" s="160" t="s">
        <v>1</v>
      </c>
      <c r="D12" s="160" t="s">
        <v>2</v>
      </c>
      <c r="E12" s="160" t="s">
        <v>3</v>
      </c>
      <c r="F12" s="161" t="s">
        <v>4</v>
      </c>
      <c r="G12" s="50"/>
    </row>
    <row r="13" spans="1:7" ht="15.75" thickBot="1" x14ac:dyDescent="0.3">
      <c r="A13" s="50"/>
      <c r="B13" s="162" t="s">
        <v>5</v>
      </c>
      <c r="C13" s="163" t="s">
        <v>6</v>
      </c>
      <c r="D13" s="163" t="s">
        <v>7</v>
      </c>
      <c r="E13" s="163" t="s">
        <v>8</v>
      </c>
      <c r="F13" s="164" t="s">
        <v>9</v>
      </c>
      <c r="G13" s="50"/>
    </row>
    <row r="14" spans="1:7" x14ac:dyDescent="0.25">
      <c r="A14" s="50"/>
      <c r="B14" s="275"/>
      <c r="C14" s="275"/>
      <c r="D14" s="275"/>
      <c r="E14" s="275"/>
      <c r="F14" s="275"/>
      <c r="G14" s="50"/>
    </row>
    <row r="15" spans="1:7" x14ac:dyDescent="0.25">
      <c r="A15" s="50"/>
      <c r="B15" s="276"/>
      <c r="C15" s="276"/>
      <c r="D15" s="276"/>
      <c r="E15" s="276"/>
      <c r="F15" s="276"/>
      <c r="G15" s="50"/>
    </row>
    <row r="16" spans="1:7" x14ac:dyDescent="0.25">
      <c r="A16" s="50"/>
      <c r="B16" s="276"/>
      <c r="C16" s="276"/>
      <c r="D16" s="276"/>
      <c r="E16" s="276"/>
      <c r="F16" s="276"/>
      <c r="G16" s="50"/>
    </row>
    <row r="17" spans="1:7" x14ac:dyDescent="0.25">
      <c r="A17" s="50"/>
      <c r="B17" s="276"/>
      <c r="C17" s="276"/>
      <c r="D17" s="276"/>
      <c r="E17" s="276"/>
      <c r="F17" s="276"/>
      <c r="G17" s="50"/>
    </row>
    <row r="18" spans="1:7" x14ac:dyDescent="0.25">
      <c r="A18" s="50"/>
      <c r="B18" s="50"/>
      <c r="C18" s="50"/>
      <c r="D18" s="50"/>
      <c r="E18" s="50"/>
      <c r="F18" s="50"/>
      <c r="G18" s="50"/>
    </row>
    <row r="19" spans="1:7" ht="58.9" customHeight="1" x14ac:dyDescent="0.25">
      <c r="A19" s="50"/>
      <c r="B19" s="471" t="s">
        <v>274</v>
      </c>
      <c r="C19" s="471"/>
      <c r="D19" s="471"/>
      <c r="E19" s="471"/>
      <c r="F19" s="471"/>
      <c r="G19" s="50"/>
    </row>
    <row r="20" spans="1:7" x14ac:dyDescent="0.25">
      <c r="A20" s="50"/>
      <c r="B20" s="2"/>
      <c r="C20" s="50"/>
      <c r="D20" s="50"/>
      <c r="E20" s="50"/>
      <c r="F20" s="50"/>
      <c r="G20" s="50"/>
    </row>
    <row r="21" spans="1:7" x14ac:dyDescent="0.25">
      <c r="A21" s="50"/>
      <c r="B21" s="20" t="s">
        <v>106</v>
      </c>
      <c r="C21" s="21"/>
      <c r="D21" s="21"/>
      <c r="E21" s="21"/>
      <c r="F21" s="21"/>
      <c r="G21" s="50"/>
    </row>
    <row r="22" spans="1:7" x14ac:dyDescent="0.25">
      <c r="A22" s="50"/>
      <c r="B22" s="21" t="s">
        <v>103</v>
      </c>
      <c r="C22" s="21"/>
      <c r="D22" s="21"/>
      <c r="E22" s="21"/>
      <c r="F22" s="21"/>
      <c r="G22" s="50"/>
    </row>
    <row r="23" spans="1:7" ht="32.450000000000003" customHeight="1" x14ac:dyDescent="0.25">
      <c r="A23" s="50"/>
      <c r="B23" s="21"/>
      <c r="C23" s="468" t="s">
        <v>251</v>
      </c>
      <c r="D23" s="468"/>
      <c r="E23" s="468"/>
      <c r="F23" s="468"/>
      <c r="G23" s="50"/>
    </row>
    <row r="24" spans="1:7" ht="33.6" customHeight="1" x14ac:dyDescent="0.25">
      <c r="A24" s="50"/>
      <c r="B24" s="21"/>
      <c r="C24" s="468" t="s">
        <v>104</v>
      </c>
      <c r="D24" s="468"/>
      <c r="E24" s="468"/>
      <c r="F24" s="468"/>
      <c r="G24" s="50"/>
    </row>
    <row r="25" spans="1:7" ht="31.15" customHeight="1" x14ac:dyDescent="0.25">
      <c r="A25" s="50"/>
      <c r="B25" s="468" t="s">
        <v>105</v>
      </c>
      <c r="C25" s="468"/>
      <c r="D25" s="468"/>
      <c r="E25" s="468"/>
      <c r="F25" s="468"/>
      <c r="G25" s="50"/>
    </row>
    <row r="26" spans="1:7" x14ac:dyDescent="0.25">
      <c r="A26" s="50"/>
      <c r="B26" s="50"/>
      <c r="C26" s="50"/>
      <c r="D26" s="50"/>
      <c r="E26" s="50"/>
      <c r="F26" s="50"/>
      <c r="G26" s="50"/>
    </row>
    <row r="27" spans="1:7" x14ac:dyDescent="0.25">
      <c r="A27" s="50"/>
      <c r="B27" s="50"/>
      <c r="C27" s="50"/>
      <c r="D27" s="50"/>
      <c r="E27" s="50"/>
      <c r="F27" s="50"/>
      <c r="G27" s="50"/>
    </row>
    <row r="28" spans="1:7" x14ac:dyDescent="0.25">
      <c r="A28" s="50"/>
      <c r="B28" s="50"/>
      <c r="C28" s="50"/>
      <c r="D28" s="50"/>
      <c r="E28" s="50"/>
      <c r="F28" s="50"/>
      <c r="G28" s="50"/>
    </row>
    <row r="29" spans="1:7" x14ac:dyDescent="0.25">
      <c r="A29" s="50"/>
      <c r="B29" s="50"/>
      <c r="C29" s="50"/>
      <c r="D29" s="50"/>
      <c r="E29" s="50"/>
      <c r="F29" s="50"/>
      <c r="G29" s="50"/>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showGridLines="0" topLeftCell="A13" workbookViewId="0">
      <selection activeCell="J42" sqref="J42"/>
    </sheetView>
  </sheetViews>
  <sheetFormatPr defaultColWidth="9.140625" defaultRowHeight="15" x14ac:dyDescent="0.25"/>
  <cols>
    <col min="1" max="1" width="3.7109375" style="14" customWidth="1"/>
    <col min="2" max="2" width="6.7109375" style="14" customWidth="1"/>
    <col min="3" max="3" width="78.42578125" style="14" customWidth="1"/>
    <col min="4" max="4" width="22.140625" style="14" customWidth="1"/>
    <col min="5" max="5" width="17.85546875" style="14" customWidth="1"/>
    <col min="6" max="6" width="17.42578125" style="14" customWidth="1"/>
    <col min="7" max="7" width="15.7109375" style="14" customWidth="1"/>
    <col min="8" max="16384" width="9.140625" style="14"/>
  </cols>
  <sheetData>
    <row r="1" spans="1:7" ht="10.15" customHeight="1" x14ac:dyDescent="0.25">
      <c r="A1" s="27"/>
      <c r="B1" s="39"/>
      <c r="C1" s="39"/>
      <c r="D1" s="27"/>
      <c r="E1" s="27"/>
      <c r="F1" s="27"/>
      <c r="G1" s="27"/>
    </row>
    <row r="2" spans="1:7" ht="15.75" x14ac:dyDescent="0.25">
      <c r="A2" s="27"/>
      <c r="B2" s="88" t="str">
        <f>+Přehled!B2</f>
        <v>Amundi Czech Republic Asset Management, a.s.</v>
      </c>
      <c r="C2" s="39"/>
      <c r="D2" s="306" t="s">
        <v>308</v>
      </c>
      <c r="E2" s="27"/>
      <c r="F2" s="27"/>
      <c r="G2" s="27"/>
    </row>
    <row r="3" spans="1:7" ht="10.15" customHeight="1" x14ac:dyDescent="0.25">
      <c r="A3" s="27"/>
      <c r="B3" s="39"/>
      <c r="C3" s="39"/>
      <c r="D3" s="27"/>
      <c r="E3" s="27"/>
      <c r="F3" s="27"/>
      <c r="G3" s="27"/>
    </row>
    <row r="4" spans="1:7" ht="15.75" x14ac:dyDescent="0.25">
      <c r="A4" s="27"/>
      <c r="B4" s="473" t="s">
        <v>20</v>
      </c>
      <c r="C4" s="473"/>
      <c r="D4" s="473"/>
      <c r="E4" s="81"/>
      <c r="F4" s="27"/>
      <c r="G4" s="27"/>
    </row>
    <row r="5" spans="1:7" ht="49.15" customHeight="1" x14ac:dyDescent="0.25">
      <c r="A5" s="39"/>
      <c r="B5" s="469" t="s">
        <v>375</v>
      </c>
      <c r="C5" s="469"/>
      <c r="D5" s="469"/>
      <c r="E5" s="39"/>
      <c r="F5" s="27"/>
      <c r="G5" s="27"/>
    </row>
    <row r="6" spans="1:7" ht="29.45" customHeight="1" x14ac:dyDescent="0.25">
      <c r="A6" s="39"/>
      <c r="B6" s="470" t="s">
        <v>312</v>
      </c>
      <c r="C6" s="470"/>
      <c r="D6" s="470"/>
      <c r="E6" s="39"/>
      <c r="F6" s="27"/>
      <c r="G6" s="27"/>
    </row>
    <row r="7" spans="1:7" ht="24" customHeight="1" x14ac:dyDescent="0.25">
      <c r="A7" s="39"/>
      <c r="B7" s="95" t="s">
        <v>304</v>
      </c>
      <c r="C7" s="39"/>
      <c r="D7" s="39"/>
      <c r="E7" s="39"/>
      <c r="F7" s="27"/>
      <c r="G7" s="27"/>
    </row>
    <row r="8" spans="1:7" x14ac:dyDescent="0.25">
      <c r="A8" s="39"/>
      <c r="B8" s="43" t="s">
        <v>107</v>
      </c>
      <c r="C8" s="68"/>
      <c r="D8" s="70" t="str">
        <f>'IF RM1'!D7</f>
        <v>(31. 12. 2021)</v>
      </c>
      <c r="E8" s="39"/>
      <c r="F8" s="27"/>
      <c r="G8" s="27"/>
    </row>
    <row r="9" spans="1:7" x14ac:dyDescent="0.25">
      <c r="A9" s="27"/>
      <c r="B9" s="27"/>
      <c r="C9" s="59" t="s">
        <v>301</v>
      </c>
      <c r="D9" s="27"/>
      <c r="E9" s="27"/>
      <c r="F9" s="27"/>
      <c r="G9" s="27"/>
    </row>
    <row r="10" spans="1:7" x14ac:dyDescent="0.25">
      <c r="A10" s="27"/>
      <c r="B10" s="472" t="s">
        <v>21</v>
      </c>
      <c r="C10" s="472"/>
      <c r="D10" s="472"/>
      <c r="E10" s="27"/>
      <c r="F10" s="27"/>
      <c r="G10" s="27"/>
    </row>
    <row r="11" spans="1:7" ht="15.75" thickBot="1" x14ac:dyDescent="0.3">
      <c r="A11" s="27"/>
      <c r="B11" s="27"/>
      <c r="C11" s="27"/>
      <c r="D11" s="27"/>
      <c r="E11" s="27"/>
      <c r="F11" s="27"/>
      <c r="G11" s="27"/>
    </row>
    <row r="12" spans="1:7" ht="15.75" thickBot="1" x14ac:dyDescent="0.3">
      <c r="A12" s="27"/>
      <c r="B12" s="165" t="s">
        <v>22</v>
      </c>
      <c r="C12" s="166" t="s">
        <v>23</v>
      </c>
      <c r="D12" s="167" t="s">
        <v>24</v>
      </c>
      <c r="E12" s="27"/>
      <c r="F12" s="27"/>
      <c r="G12" s="27"/>
    </row>
    <row r="13" spans="1:7" x14ac:dyDescent="0.25">
      <c r="A13" s="27"/>
      <c r="B13" s="277">
        <v>1</v>
      </c>
      <c r="C13" s="280" t="s">
        <v>25</v>
      </c>
      <c r="D13" s="179"/>
      <c r="E13" s="27"/>
      <c r="F13" s="27"/>
      <c r="G13" s="27"/>
    </row>
    <row r="14" spans="1:7" x14ac:dyDescent="0.25">
      <c r="A14" s="27"/>
      <c r="B14" s="278">
        <v>2</v>
      </c>
      <c r="C14" s="281" t="s">
        <v>26</v>
      </c>
      <c r="D14" s="181"/>
      <c r="E14" s="27"/>
      <c r="F14" s="27"/>
      <c r="G14" s="27"/>
    </row>
    <row r="15" spans="1:7" ht="30" x14ac:dyDescent="0.25">
      <c r="A15" s="27"/>
      <c r="B15" s="278">
        <v>3</v>
      </c>
      <c r="C15" s="282" t="s">
        <v>27</v>
      </c>
      <c r="D15" s="181"/>
      <c r="E15" s="27"/>
      <c r="F15" s="27"/>
      <c r="G15" s="27"/>
    </row>
    <row r="16" spans="1:7" ht="30" x14ac:dyDescent="0.25">
      <c r="A16" s="27"/>
      <c r="B16" s="278">
        <v>4</v>
      </c>
      <c r="C16" s="283" t="s">
        <v>28</v>
      </c>
      <c r="D16" s="284" t="s">
        <v>94</v>
      </c>
      <c r="E16" s="27"/>
      <c r="F16" s="27"/>
      <c r="G16" s="27"/>
    </row>
    <row r="17" spans="1:7" x14ac:dyDescent="0.25">
      <c r="A17" s="27"/>
      <c r="B17" s="278">
        <v>5</v>
      </c>
      <c r="C17" s="283" t="s">
        <v>29</v>
      </c>
      <c r="D17" s="181"/>
      <c r="E17" s="27"/>
      <c r="F17" s="27"/>
      <c r="G17" s="27"/>
    </row>
    <row r="18" spans="1:7" x14ac:dyDescent="0.25">
      <c r="A18" s="27"/>
      <c r="B18" s="278">
        <v>6</v>
      </c>
      <c r="C18" s="283" t="s">
        <v>30</v>
      </c>
      <c r="D18" s="181"/>
      <c r="E18" s="27"/>
      <c r="F18" s="27"/>
      <c r="G18" s="27"/>
    </row>
    <row r="19" spans="1:7" ht="30" x14ac:dyDescent="0.25">
      <c r="A19" s="27"/>
      <c r="B19" s="278">
        <v>7</v>
      </c>
      <c r="C19" s="283" t="s">
        <v>31</v>
      </c>
      <c r="D19" s="284" t="s">
        <v>94</v>
      </c>
      <c r="E19" s="27"/>
      <c r="F19" s="27"/>
      <c r="G19" s="27"/>
    </row>
    <row r="20" spans="1:7" ht="15.75" thickBot="1" x14ac:dyDescent="0.3">
      <c r="A20" s="27"/>
      <c r="B20" s="279">
        <v>8</v>
      </c>
      <c r="C20" s="285" t="s">
        <v>32</v>
      </c>
      <c r="D20" s="184"/>
      <c r="E20" s="27"/>
      <c r="F20" s="27"/>
      <c r="G20" s="27"/>
    </row>
    <row r="21" spans="1:7" x14ac:dyDescent="0.25">
      <c r="A21" s="27"/>
      <c r="B21" s="73"/>
      <c r="C21" s="73"/>
      <c r="D21" s="74"/>
      <c r="E21" s="27"/>
      <c r="F21" s="27"/>
      <c r="G21" s="27"/>
    </row>
    <row r="22" spans="1:7" x14ac:dyDescent="0.25">
      <c r="A22" s="27"/>
      <c r="B22" s="73"/>
      <c r="C22" s="73"/>
      <c r="D22" s="74"/>
      <c r="E22" s="27"/>
      <c r="F22" s="27"/>
      <c r="G22" s="27"/>
    </row>
    <row r="23" spans="1:7" x14ac:dyDescent="0.25">
      <c r="A23" s="27"/>
      <c r="B23" s="73"/>
      <c r="C23" s="73"/>
      <c r="D23" s="74"/>
      <c r="E23" s="27"/>
      <c r="F23" s="27"/>
      <c r="G23" s="27"/>
    </row>
    <row r="24" spans="1:7" x14ac:dyDescent="0.25">
      <c r="A24" s="27"/>
      <c r="B24" s="472" t="s">
        <v>33</v>
      </c>
      <c r="C24" s="472"/>
      <c r="D24" s="472"/>
      <c r="E24" s="472"/>
      <c r="F24" s="27"/>
      <c r="G24" s="27"/>
    </row>
    <row r="25" spans="1:7" ht="15.75" thickBot="1" x14ac:dyDescent="0.3">
      <c r="A25" s="27"/>
      <c r="B25" s="27"/>
      <c r="C25" s="27"/>
      <c r="D25" s="27"/>
      <c r="E25" s="27"/>
      <c r="F25" s="27"/>
      <c r="G25" s="27"/>
    </row>
    <row r="26" spans="1:7" ht="15.75" thickBot="1" x14ac:dyDescent="0.3">
      <c r="A26" s="27"/>
      <c r="B26" s="165" t="s">
        <v>22</v>
      </c>
      <c r="C26" s="166" t="s">
        <v>23</v>
      </c>
      <c r="D26" s="166" t="s">
        <v>34</v>
      </c>
      <c r="E26" s="168" t="s">
        <v>35</v>
      </c>
      <c r="F26" s="27"/>
      <c r="G26" s="27"/>
    </row>
    <row r="27" spans="1:7" x14ac:dyDescent="0.25">
      <c r="A27" s="27"/>
      <c r="B27" s="286">
        <v>1</v>
      </c>
      <c r="C27" s="287" t="s">
        <v>36</v>
      </c>
      <c r="D27" s="288"/>
      <c r="E27" s="289"/>
      <c r="F27" s="27"/>
      <c r="G27" s="27"/>
    </row>
    <row r="28" spans="1:7" x14ac:dyDescent="0.25">
      <c r="A28" s="27"/>
      <c r="B28" s="290">
        <v>2</v>
      </c>
      <c r="C28" s="291" t="s">
        <v>37</v>
      </c>
      <c r="D28" s="58"/>
      <c r="E28" s="181"/>
      <c r="F28" s="27"/>
      <c r="G28" s="27"/>
    </row>
    <row r="29" spans="1:7" x14ac:dyDescent="0.25">
      <c r="A29" s="27"/>
      <c r="B29" s="290">
        <v>3</v>
      </c>
      <c r="C29" s="292" t="s">
        <v>38</v>
      </c>
      <c r="D29" s="58"/>
      <c r="E29" s="181"/>
      <c r="F29" s="27"/>
      <c r="G29" s="27"/>
    </row>
    <row r="30" spans="1:7" x14ac:dyDescent="0.25">
      <c r="A30" s="27"/>
      <c r="B30" s="290">
        <v>4</v>
      </c>
      <c r="C30" s="292" t="s">
        <v>39</v>
      </c>
      <c r="D30" s="58"/>
      <c r="E30" s="181"/>
      <c r="F30" s="27"/>
      <c r="G30" s="27"/>
    </row>
    <row r="31" spans="1:7" ht="15.75" thickBot="1" x14ac:dyDescent="0.3">
      <c r="A31" s="27"/>
      <c r="B31" s="293">
        <v>5</v>
      </c>
      <c r="C31" s="294" t="s">
        <v>40</v>
      </c>
      <c r="D31" s="183"/>
      <c r="E31" s="184"/>
      <c r="F31" s="27"/>
      <c r="G31" s="27"/>
    </row>
    <row r="32" spans="1:7" x14ac:dyDescent="0.25">
      <c r="A32" s="27"/>
      <c r="B32" s="27"/>
      <c r="C32" s="27"/>
      <c r="D32" s="27"/>
      <c r="E32" s="27"/>
      <c r="F32" s="27"/>
      <c r="G32" s="27"/>
    </row>
    <row r="33" spans="1:7" x14ac:dyDescent="0.25">
      <c r="A33" s="27"/>
      <c r="B33" s="27"/>
      <c r="C33" s="27"/>
      <c r="D33" s="27"/>
      <c r="E33" s="27"/>
      <c r="F33" s="27"/>
      <c r="G33" s="27"/>
    </row>
    <row r="34" spans="1:7" x14ac:dyDescent="0.25">
      <c r="A34" s="27"/>
      <c r="B34" s="27"/>
      <c r="C34" s="27"/>
      <c r="D34" s="27"/>
      <c r="E34" s="27"/>
      <c r="F34" s="27"/>
      <c r="G34" s="27"/>
    </row>
    <row r="35" spans="1:7" x14ac:dyDescent="0.25">
      <c r="A35" s="27"/>
      <c r="B35" s="472" t="s">
        <v>41</v>
      </c>
      <c r="C35" s="472"/>
      <c r="D35" s="472"/>
      <c r="E35" s="27"/>
      <c r="F35" s="27"/>
      <c r="G35" s="27"/>
    </row>
    <row r="36" spans="1:7" ht="15.75" thickBot="1" x14ac:dyDescent="0.3">
      <c r="A36" s="27"/>
      <c r="B36" s="27"/>
      <c r="C36" s="27"/>
      <c r="D36" s="27"/>
      <c r="E36" s="27"/>
      <c r="F36" s="27"/>
      <c r="G36" s="27"/>
    </row>
    <row r="37" spans="1:7" ht="15.75" thickBot="1" x14ac:dyDescent="0.3">
      <c r="A37" s="27"/>
      <c r="B37" s="165" t="s">
        <v>22</v>
      </c>
      <c r="C37" s="166" t="s">
        <v>23</v>
      </c>
      <c r="D37" s="168" t="s">
        <v>24</v>
      </c>
      <c r="E37" s="27"/>
      <c r="F37" s="27"/>
      <c r="G37" s="27"/>
    </row>
    <row r="38" spans="1:7" ht="30" x14ac:dyDescent="0.25">
      <c r="A38" s="27"/>
      <c r="B38" s="286">
        <v>1</v>
      </c>
      <c r="C38" s="287" t="s">
        <v>42</v>
      </c>
      <c r="D38" s="179"/>
      <c r="E38" s="27"/>
      <c r="F38" s="27"/>
      <c r="G38" s="27"/>
    </row>
    <row r="39" spans="1:7" x14ac:dyDescent="0.25">
      <c r="A39" s="27"/>
      <c r="B39" s="290">
        <v>2</v>
      </c>
      <c r="C39" s="295" t="s">
        <v>43</v>
      </c>
      <c r="D39" s="181"/>
      <c r="E39" s="27"/>
      <c r="F39" s="27"/>
      <c r="G39" s="27"/>
    </row>
    <row r="40" spans="1:7" ht="30" x14ac:dyDescent="0.25">
      <c r="A40" s="27"/>
      <c r="B40" s="290">
        <v>3</v>
      </c>
      <c r="C40" s="295" t="s">
        <v>44</v>
      </c>
      <c r="D40" s="181"/>
      <c r="E40" s="27"/>
      <c r="F40" s="27"/>
      <c r="G40" s="27"/>
    </row>
    <row r="41" spans="1:7" x14ac:dyDescent="0.25">
      <c r="A41" s="27"/>
      <c r="B41" s="290">
        <v>4</v>
      </c>
      <c r="C41" s="295" t="s">
        <v>45</v>
      </c>
      <c r="D41" s="181"/>
      <c r="E41" s="27"/>
      <c r="F41" s="27"/>
      <c r="G41" s="27"/>
    </row>
    <row r="42" spans="1:7" ht="30" x14ac:dyDescent="0.25">
      <c r="A42" s="27"/>
      <c r="B42" s="290">
        <v>5</v>
      </c>
      <c r="C42" s="295" t="s">
        <v>46</v>
      </c>
      <c r="D42" s="181"/>
      <c r="E42" s="27"/>
      <c r="F42" s="27"/>
      <c r="G42" s="27"/>
    </row>
    <row r="43" spans="1:7" ht="15.75" thickBot="1" x14ac:dyDescent="0.3">
      <c r="A43" s="27"/>
      <c r="B43" s="293">
        <v>6</v>
      </c>
      <c r="C43" s="296" t="s">
        <v>47</v>
      </c>
      <c r="D43" s="184"/>
      <c r="E43" s="27"/>
      <c r="F43" s="27"/>
      <c r="G43" s="27"/>
    </row>
    <row r="44" spans="1:7" x14ac:dyDescent="0.25">
      <c r="A44" s="27"/>
      <c r="B44" s="75"/>
      <c r="C44" s="75"/>
      <c r="D44" s="74"/>
      <c r="E44" s="27"/>
      <c r="F44" s="27"/>
      <c r="G44" s="27"/>
    </row>
    <row r="45" spans="1:7" x14ac:dyDescent="0.25">
      <c r="A45" s="27"/>
      <c r="B45" s="75"/>
      <c r="C45" s="75"/>
      <c r="D45" s="74"/>
      <c r="E45" s="27"/>
      <c r="F45" s="27"/>
      <c r="G45" s="27"/>
    </row>
    <row r="46" spans="1:7" x14ac:dyDescent="0.25">
      <c r="A46" s="27"/>
      <c r="B46" s="75"/>
      <c r="C46" s="75"/>
      <c r="D46" s="74"/>
      <c r="E46" s="27"/>
      <c r="F46" s="27"/>
      <c r="G46" s="27"/>
    </row>
    <row r="47" spans="1:7" x14ac:dyDescent="0.25">
      <c r="A47" s="27"/>
      <c r="B47" s="472" t="s">
        <v>48</v>
      </c>
      <c r="C47" s="472"/>
      <c r="D47" s="472"/>
      <c r="E47" s="472"/>
      <c r="F47" s="472"/>
      <c r="G47" s="472"/>
    </row>
    <row r="48" spans="1:7" ht="15.75" thickBot="1" x14ac:dyDescent="0.3">
      <c r="A48" s="27"/>
      <c r="B48" s="75"/>
      <c r="C48" s="75"/>
      <c r="D48" s="74"/>
      <c r="E48" s="27"/>
      <c r="F48" s="27"/>
      <c r="G48" s="27"/>
    </row>
    <row r="49" spans="1:7" ht="15.75" thickBot="1" x14ac:dyDescent="0.3">
      <c r="A49" s="27"/>
      <c r="B49" s="165" t="s">
        <v>22</v>
      </c>
      <c r="C49" s="166" t="s">
        <v>23</v>
      </c>
      <c r="D49" s="169" t="s">
        <v>49</v>
      </c>
      <c r="E49" s="169" t="s">
        <v>50</v>
      </c>
      <c r="F49" s="169" t="s">
        <v>51</v>
      </c>
      <c r="G49" s="167" t="s">
        <v>52</v>
      </c>
    </row>
    <row r="50" spans="1:7" x14ac:dyDescent="0.25">
      <c r="A50" s="27"/>
      <c r="B50" s="286">
        <v>1</v>
      </c>
      <c r="C50" s="287" t="s">
        <v>53</v>
      </c>
      <c r="D50" s="178"/>
      <c r="E50" s="178"/>
      <c r="F50" s="178"/>
      <c r="G50" s="179"/>
    </row>
    <row r="51" spans="1:7" x14ac:dyDescent="0.25">
      <c r="A51" s="27"/>
      <c r="B51" s="290">
        <v>2</v>
      </c>
      <c r="C51" s="292" t="s">
        <v>54</v>
      </c>
      <c r="D51" s="58"/>
      <c r="E51" s="58"/>
      <c r="F51" s="58"/>
      <c r="G51" s="181"/>
    </row>
    <row r="52" spans="1:7" x14ac:dyDescent="0.25">
      <c r="A52" s="27"/>
      <c r="B52" s="290">
        <v>3</v>
      </c>
      <c r="C52" s="292" t="s">
        <v>55</v>
      </c>
      <c r="D52" s="58"/>
      <c r="E52" s="58"/>
      <c r="F52" s="58"/>
      <c r="G52" s="181"/>
    </row>
    <row r="53" spans="1:7" x14ac:dyDescent="0.25">
      <c r="A53" s="27"/>
      <c r="B53" s="290">
        <v>4</v>
      </c>
      <c r="C53" s="292" t="s">
        <v>56</v>
      </c>
      <c r="D53" s="58"/>
      <c r="E53" s="58"/>
      <c r="F53" s="58"/>
      <c r="G53" s="181"/>
    </row>
    <row r="54" spans="1:7" x14ac:dyDescent="0.25">
      <c r="A54" s="27"/>
      <c r="B54" s="290">
        <v>5</v>
      </c>
      <c r="C54" s="292" t="s">
        <v>57</v>
      </c>
      <c r="D54" s="58"/>
      <c r="E54" s="58"/>
      <c r="F54" s="58"/>
      <c r="G54" s="181"/>
    </row>
    <row r="55" spans="1:7" x14ac:dyDescent="0.25">
      <c r="A55" s="27"/>
      <c r="B55" s="290">
        <v>6</v>
      </c>
      <c r="C55" s="292" t="s">
        <v>58</v>
      </c>
      <c r="D55" s="58"/>
      <c r="E55" s="58"/>
      <c r="F55" s="58"/>
      <c r="G55" s="181"/>
    </row>
    <row r="56" spans="1:7" x14ac:dyDescent="0.25">
      <c r="A56" s="27"/>
      <c r="B56" s="297">
        <v>7</v>
      </c>
      <c r="C56" s="292" t="s">
        <v>59</v>
      </c>
      <c r="D56" s="58"/>
      <c r="E56" s="58"/>
      <c r="F56" s="58"/>
      <c r="G56" s="181"/>
    </row>
    <row r="57" spans="1:7" ht="15.75" thickBot="1" x14ac:dyDescent="0.3">
      <c r="A57" s="27"/>
      <c r="B57" s="298">
        <v>8</v>
      </c>
      <c r="C57" s="299" t="s">
        <v>60</v>
      </c>
      <c r="D57" s="183"/>
      <c r="E57" s="183"/>
      <c r="F57" s="183"/>
      <c r="G57" s="184"/>
    </row>
    <row r="58" spans="1:7" x14ac:dyDescent="0.25">
      <c r="A58" s="27"/>
      <c r="B58" s="27"/>
      <c r="C58" s="27"/>
      <c r="D58" s="27"/>
      <c r="E58" s="27"/>
      <c r="F58" s="27"/>
      <c r="G58" s="27"/>
    </row>
    <row r="59" spans="1:7" x14ac:dyDescent="0.25">
      <c r="A59" s="27"/>
      <c r="B59" s="27"/>
      <c r="C59" s="27"/>
      <c r="D59" s="27"/>
      <c r="E59" s="27"/>
      <c r="F59" s="27"/>
      <c r="G59" s="27"/>
    </row>
    <row r="60" spans="1:7" x14ac:dyDescent="0.25">
      <c r="A60" s="27"/>
      <c r="B60" s="27"/>
      <c r="C60" s="27"/>
      <c r="D60" s="27"/>
      <c r="E60" s="27"/>
      <c r="F60" s="27"/>
      <c r="G60" s="27"/>
    </row>
    <row r="61" spans="1:7" x14ac:dyDescent="0.25">
      <c r="A61" s="27"/>
      <c r="B61" s="472" t="s">
        <v>61</v>
      </c>
      <c r="C61" s="472"/>
      <c r="D61" s="472"/>
      <c r="E61" s="27"/>
      <c r="F61" s="27"/>
      <c r="G61" s="27"/>
    </row>
    <row r="62" spans="1:7" ht="15.75" thickBot="1" x14ac:dyDescent="0.3">
      <c r="A62" s="27"/>
      <c r="B62" s="27"/>
      <c r="C62" s="27"/>
      <c r="D62" s="27"/>
      <c r="E62" s="27"/>
      <c r="F62" s="27"/>
      <c r="G62" s="27"/>
    </row>
    <row r="63" spans="1:7" ht="15.75" thickBot="1" x14ac:dyDescent="0.3">
      <c r="A63" s="27"/>
      <c r="B63" s="165" t="s">
        <v>22</v>
      </c>
      <c r="C63" s="166" t="s">
        <v>23</v>
      </c>
      <c r="D63" s="168" t="s">
        <v>24</v>
      </c>
      <c r="E63" s="27"/>
      <c r="F63" s="27"/>
      <c r="G63" s="27"/>
    </row>
    <row r="64" spans="1:7" ht="30" x14ac:dyDescent="0.25">
      <c r="A64" s="27"/>
      <c r="B64" s="286">
        <v>1</v>
      </c>
      <c r="C64" s="287" t="s">
        <v>62</v>
      </c>
      <c r="D64" s="179"/>
      <c r="E64" s="27"/>
      <c r="F64" s="27"/>
      <c r="G64" s="27"/>
    </row>
    <row r="65" spans="1:7" ht="15.75" thickBot="1" x14ac:dyDescent="0.3">
      <c r="A65" s="27"/>
      <c r="B65" s="298">
        <v>2</v>
      </c>
      <c r="C65" s="294" t="s">
        <v>63</v>
      </c>
      <c r="D65" s="184"/>
      <c r="E65" s="27"/>
      <c r="F65" s="27"/>
      <c r="G65" s="27"/>
    </row>
    <row r="66" spans="1:7" x14ac:dyDescent="0.25">
      <c r="A66" s="27"/>
      <c r="B66" s="27"/>
      <c r="C66" s="27"/>
      <c r="D66" s="27"/>
      <c r="E66" s="27"/>
      <c r="F66" s="27"/>
      <c r="G66" s="27"/>
    </row>
    <row r="67" spans="1:7" ht="51" customHeight="1" x14ac:dyDescent="0.25">
      <c r="A67" s="27"/>
      <c r="B67" s="474" t="s">
        <v>274</v>
      </c>
      <c r="C67" s="474"/>
      <c r="D67" s="474"/>
      <c r="E67" s="27"/>
      <c r="F67" s="27"/>
      <c r="G67" s="27"/>
    </row>
    <row r="68" spans="1:7" x14ac:dyDescent="0.25">
      <c r="A68" s="27"/>
      <c r="B68" s="27"/>
      <c r="C68" s="27"/>
      <c r="D68" s="27"/>
      <c r="E68" s="27"/>
      <c r="F68" s="27"/>
      <c r="G68" s="27"/>
    </row>
    <row r="69" spans="1:7" x14ac:dyDescent="0.25">
      <c r="A69" s="27"/>
      <c r="B69" s="20" t="s">
        <v>106</v>
      </c>
      <c r="C69" s="21"/>
      <c r="D69" s="21"/>
      <c r="E69" s="21"/>
      <c r="F69" s="21"/>
      <c r="G69" s="27"/>
    </row>
    <row r="70" spans="1:7" x14ac:dyDescent="0.25">
      <c r="A70" s="27"/>
      <c r="B70" s="21" t="s">
        <v>103</v>
      </c>
      <c r="C70" s="21"/>
      <c r="D70" s="21"/>
      <c r="E70" s="21"/>
      <c r="F70" s="21"/>
      <c r="G70" s="27"/>
    </row>
    <row r="71" spans="1:7" ht="27.6" customHeight="1" x14ac:dyDescent="0.25">
      <c r="A71" s="27"/>
      <c r="B71" s="21"/>
      <c r="C71" s="468" t="s">
        <v>251</v>
      </c>
      <c r="D71" s="468"/>
      <c r="E71" s="56"/>
      <c r="F71" s="56"/>
      <c r="G71" s="27"/>
    </row>
    <row r="72" spans="1:7" ht="31.15" customHeight="1" x14ac:dyDescent="0.25">
      <c r="A72" s="27"/>
      <c r="B72" s="21"/>
      <c r="C72" s="468" t="s">
        <v>104</v>
      </c>
      <c r="D72" s="468"/>
      <c r="E72" s="56"/>
      <c r="F72" s="56"/>
      <c r="G72" s="27"/>
    </row>
    <row r="73" spans="1:7" ht="33.6" customHeight="1" x14ac:dyDescent="0.25">
      <c r="A73" s="27"/>
      <c r="B73" s="468" t="s">
        <v>105</v>
      </c>
      <c r="C73" s="468"/>
      <c r="D73" s="468"/>
      <c r="E73" s="56"/>
      <c r="F73" s="56"/>
      <c r="G73" s="27"/>
    </row>
    <row r="74" spans="1:7" x14ac:dyDescent="0.25">
      <c r="A74" s="27"/>
      <c r="B74" s="27"/>
      <c r="C74" s="27"/>
      <c r="D74" s="27"/>
      <c r="E74" s="27"/>
      <c r="F74" s="27"/>
      <c r="G74" s="27"/>
    </row>
    <row r="75" spans="1:7" x14ac:dyDescent="0.25">
      <c r="A75" s="27"/>
      <c r="B75" s="27"/>
      <c r="C75" s="27"/>
      <c r="D75" s="27"/>
      <c r="E75" s="27"/>
      <c r="F75" s="27"/>
      <c r="G75" s="27"/>
    </row>
    <row r="76" spans="1:7" x14ac:dyDescent="0.25">
      <c r="A76" s="27"/>
      <c r="B76" s="27"/>
      <c r="C76" s="27"/>
      <c r="D76" s="27"/>
      <c r="E76" s="27"/>
      <c r="F76" s="27"/>
      <c r="G76" s="27"/>
    </row>
    <row r="77" spans="1:7" x14ac:dyDescent="0.25">
      <c r="A77" s="27"/>
      <c r="B77" s="27"/>
      <c r="C77" s="27"/>
      <c r="D77" s="27"/>
      <c r="E77" s="27"/>
      <c r="F77" s="27"/>
      <c r="G77" s="27"/>
    </row>
    <row r="78" spans="1:7" x14ac:dyDescent="0.25">
      <c r="A78" s="27"/>
      <c r="B78" s="27"/>
      <c r="C78" s="27"/>
      <c r="D78" s="27"/>
      <c r="E78" s="27"/>
      <c r="F78" s="27"/>
      <c r="G78" s="27"/>
    </row>
    <row r="79" spans="1:7" x14ac:dyDescent="0.25">
      <c r="A79" s="27"/>
      <c r="B79" s="27"/>
      <c r="C79" s="27"/>
      <c r="D79" s="27"/>
      <c r="E79" s="27"/>
      <c r="F79" s="27"/>
      <c r="G79" s="27"/>
    </row>
    <row r="80" spans="1:7" x14ac:dyDescent="0.25">
      <c r="A80" s="27"/>
      <c r="B80" s="27"/>
      <c r="C80" s="27"/>
      <c r="D80" s="27"/>
      <c r="E80" s="27"/>
      <c r="F80" s="27"/>
      <c r="G80" s="27"/>
    </row>
    <row r="81" spans="1:7" x14ac:dyDescent="0.25">
      <c r="A81" s="27"/>
      <c r="B81" s="27"/>
      <c r="C81" s="27"/>
      <c r="D81" s="27"/>
      <c r="E81" s="27"/>
      <c r="F81" s="27"/>
      <c r="G81" s="27"/>
    </row>
    <row r="82" spans="1:7" x14ac:dyDescent="0.25">
      <c r="A82" s="27"/>
      <c r="B82" s="27"/>
      <c r="C82" s="27"/>
      <c r="D82" s="27"/>
      <c r="E82" s="27"/>
      <c r="F82" s="27"/>
      <c r="G82" s="27"/>
    </row>
    <row r="83" spans="1:7" x14ac:dyDescent="0.25">
      <c r="A83" s="27"/>
      <c r="B83" s="27"/>
      <c r="C83" s="27"/>
      <c r="D83" s="27"/>
      <c r="E83" s="27"/>
      <c r="F83" s="27"/>
      <c r="G83" s="27"/>
    </row>
    <row r="84" spans="1:7" x14ac:dyDescent="0.25">
      <c r="A84" s="27"/>
      <c r="B84" s="27"/>
      <c r="C84" s="27"/>
      <c r="D84" s="27"/>
      <c r="E84" s="27"/>
      <c r="F84" s="27"/>
      <c r="G84" s="27"/>
    </row>
    <row r="85" spans="1:7" x14ac:dyDescent="0.25">
      <c r="A85" s="27"/>
      <c r="B85" s="27"/>
      <c r="C85" s="27"/>
      <c r="D85" s="27"/>
      <c r="E85" s="27"/>
      <c r="F85" s="27"/>
      <c r="G85" s="27"/>
    </row>
    <row r="86" spans="1:7" x14ac:dyDescent="0.25">
      <c r="A86" s="27"/>
      <c r="B86" s="27"/>
      <c r="C86" s="27"/>
      <c r="D86" s="27"/>
      <c r="E86" s="27"/>
      <c r="F86" s="27"/>
      <c r="G86" s="27"/>
    </row>
    <row r="87" spans="1:7" x14ac:dyDescent="0.25">
      <c r="A87" s="27"/>
      <c r="B87" s="27"/>
      <c r="C87" s="27"/>
      <c r="D87" s="27"/>
      <c r="E87" s="27"/>
      <c r="F87" s="27"/>
      <c r="G87" s="27"/>
    </row>
    <row r="88" spans="1:7" x14ac:dyDescent="0.25">
      <c r="A88" s="27"/>
      <c r="B88" s="27"/>
      <c r="C88" s="27"/>
      <c r="D88" s="27"/>
      <c r="E88" s="27"/>
      <c r="F88" s="27"/>
      <c r="G88" s="27"/>
    </row>
    <row r="89" spans="1:7" x14ac:dyDescent="0.25">
      <c r="A89" s="27"/>
      <c r="B89" s="27"/>
      <c r="C89" s="27"/>
      <c r="D89" s="27"/>
      <c r="E89" s="27"/>
      <c r="F89" s="27"/>
      <c r="G89" s="27"/>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0"/>
  <sheetViews>
    <sheetView showGridLines="0" topLeftCell="A19" workbookViewId="0">
      <selection activeCell="F30" sqref="F30"/>
    </sheetView>
  </sheetViews>
  <sheetFormatPr defaultColWidth="9.140625" defaultRowHeight="15" x14ac:dyDescent="0.25"/>
  <cols>
    <col min="1" max="1" width="3.7109375" style="60" customWidth="1"/>
    <col min="2" max="2" width="19" style="60" customWidth="1"/>
    <col min="3" max="3" width="40.5703125" style="60" customWidth="1"/>
    <col min="4" max="4" width="27.85546875" style="60" customWidth="1"/>
    <col min="5" max="5" width="36.140625" style="60" customWidth="1"/>
    <col min="6" max="6" width="44.7109375" style="60" customWidth="1"/>
    <col min="7" max="7" width="19.5703125" style="60" customWidth="1"/>
    <col min="8" max="16384" width="9.140625" style="60"/>
  </cols>
  <sheetData>
    <row r="1" spans="2:8" ht="10.15" customHeight="1" x14ac:dyDescent="0.25">
      <c r="B1" s="18"/>
      <c r="C1" s="19"/>
    </row>
    <row r="2" spans="2:8" ht="15.75" x14ac:dyDescent="0.25">
      <c r="B2" s="88" t="str">
        <f>+Přehled!B2</f>
        <v>Amundi Czech Republic Asset Management, a.s.</v>
      </c>
      <c r="C2" s="19"/>
      <c r="D2" s="88"/>
      <c r="F2" s="306" t="s">
        <v>308</v>
      </c>
    </row>
    <row r="3" spans="2:8" ht="10.15" customHeight="1" x14ac:dyDescent="0.25">
      <c r="B3" s="18"/>
      <c r="C3" s="19"/>
    </row>
    <row r="4" spans="2:8" ht="15.75" x14ac:dyDescent="0.25">
      <c r="B4" s="475" t="s">
        <v>64</v>
      </c>
      <c r="C4" s="476"/>
      <c r="D4" s="476"/>
      <c r="E4" s="476"/>
      <c r="F4" s="477"/>
    </row>
    <row r="5" spans="2:8" ht="33" customHeight="1" x14ac:dyDescent="0.25">
      <c r="B5" s="481" t="s">
        <v>376</v>
      </c>
      <c r="C5" s="481"/>
      <c r="D5" s="481"/>
      <c r="E5" s="481"/>
      <c r="F5" s="77"/>
      <c r="G5" s="76"/>
      <c r="H5" s="76"/>
    </row>
    <row r="6" spans="2:8" ht="33" customHeight="1" x14ac:dyDescent="0.25">
      <c r="B6" s="482" t="s">
        <v>312</v>
      </c>
      <c r="C6" s="482"/>
      <c r="D6" s="482"/>
      <c r="E6" s="482"/>
      <c r="F6" s="77"/>
      <c r="G6" s="76"/>
      <c r="H6" s="76"/>
    </row>
    <row r="7" spans="2:8" x14ac:dyDescent="0.25">
      <c r="B7" s="20" t="s">
        <v>303</v>
      </c>
      <c r="C7" s="77"/>
      <c r="D7" s="77"/>
      <c r="E7" s="77"/>
      <c r="F7" s="77"/>
      <c r="G7" s="76"/>
      <c r="H7" s="76"/>
    </row>
    <row r="8" spans="2:8" x14ac:dyDescent="0.25">
      <c r="B8" s="43" t="s">
        <v>107</v>
      </c>
      <c r="C8" s="68"/>
      <c r="D8" s="68"/>
      <c r="E8" s="70" t="str">
        <f>'IF RM1'!D7</f>
        <v>(31. 12. 2021)</v>
      </c>
      <c r="F8" s="77"/>
      <c r="G8" s="76"/>
      <c r="H8" s="76"/>
    </row>
    <row r="10" spans="2:8" x14ac:dyDescent="0.25">
      <c r="B10" s="478" t="s">
        <v>65</v>
      </c>
      <c r="C10" s="479"/>
      <c r="D10" s="479"/>
      <c r="E10" s="479"/>
      <c r="F10" s="480"/>
    </row>
    <row r="11" spans="2:8" ht="15.75" thickBot="1" x14ac:dyDescent="0.3">
      <c r="C11" s="24" t="s">
        <v>300</v>
      </c>
    </row>
    <row r="12" spans="2:8" ht="30" x14ac:dyDescent="0.25">
      <c r="B12" s="170" t="s">
        <v>66</v>
      </c>
      <c r="C12" s="171" t="s">
        <v>67</v>
      </c>
      <c r="D12" s="172" t="s">
        <v>68</v>
      </c>
      <c r="E12" s="171" t="s">
        <v>69</v>
      </c>
      <c r="F12" s="173" t="s">
        <v>70</v>
      </c>
    </row>
    <row r="13" spans="2:8" ht="15.75" thickBot="1" x14ac:dyDescent="0.3">
      <c r="B13" s="174" t="s">
        <v>5</v>
      </c>
      <c r="C13" s="175" t="s">
        <v>6</v>
      </c>
      <c r="D13" s="175" t="s">
        <v>7</v>
      </c>
      <c r="E13" s="175" t="s">
        <v>8</v>
      </c>
      <c r="F13" s="176" t="s">
        <v>9</v>
      </c>
    </row>
    <row r="14" spans="2:8" x14ac:dyDescent="0.25">
      <c r="B14" s="177"/>
      <c r="C14" s="178"/>
      <c r="D14" s="178"/>
      <c r="E14" s="178"/>
      <c r="F14" s="179"/>
    </row>
    <row r="15" spans="2:8" x14ac:dyDescent="0.25">
      <c r="B15" s="180"/>
      <c r="C15" s="58"/>
      <c r="D15" s="58"/>
      <c r="E15" s="58"/>
      <c r="F15" s="181"/>
    </row>
    <row r="16" spans="2:8" x14ac:dyDescent="0.25">
      <c r="B16" s="180"/>
      <c r="C16" s="58"/>
      <c r="D16" s="58"/>
      <c r="E16" s="58"/>
      <c r="F16" s="181"/>
    </row>
    <row r="17" spans="2:7" x14ac:dyDescent="0.25">
      <c r="B17" s="180"/>
      <c r="C17" s="58"/>
      <c r="D17" s="58"/>
      <c r="E17" s="58"/>
      <c r="F17" s="181"/>
    </row>
    <row r="18" spans="2:7" ht="15.75" thickBot="1" x14ac:dyDescent="0.3">
      <c r="B18" s="182"/>
      <c r="C18" s="183"/>
      <c r="D18" s="183"/>
      <c r="E18" s="183"/>
      <c r="F18" s="184"/>
    </row>
    <row r="19" spans="2:7" x14ac:dyDescent="0.25">
      <c r="B19" s="50"/>
      <c r="C19" s="50"/>
      <c r="D19" s="50"/>
      <c r="E19" s="50"/>
      <c r="F19" s="50"/>
    </row>
    <row r="20" spans="2:7" x14ac:dyDescent="0.25">
      <c r="B20" s="2" t="s">
        <v>71</v>
      </c>
      <c r="C20" s="50"/>
      <c r="D20" s="50"/>
      <c r="E20" s="50"/>
      <c r="F20" s="50"/>
    </row>
    <row r="21" spans="2:7" x14ac:dyDescent="0.25">
      <c r="B21" s="50"/>
      <c r="C21" s="50"/>
      <c r="D21" s="50"/>
      <c r="E21" s="50"/>
      <c r="F21" s="50"/>
    </row>
    <row r="22" spans="2:7" x14ac:dyDescent="0.25">
      <c r="B22" s="50"/>
      <c r="C22" s="50"/>
      <c r="D22" s="50"/>
      <c r="E22" s="50"/>
      <c r="F22" s="50"/>
    </row>
    <row r="23" spans="2:7" x14ac:dyDescent="0.25">
      <c r="B23" s="478" t="s">
        <v>72</v>
      </c>
      <c r="C23" s="479"/>
      <c r="D23" s="479"/>
      <c r="E23" s="479"/>
      <c r="F23" s="480"/>
      <c r="G23" s="81"/>
    </row>
    <row r="24" spans="2:7" ht="15.75" thickBot="1" x14ac:dyDescent="0.3"/>
    <row r="25" spans="2:7" ht="45" x14ac:dyDescent="0.25">
      <c r="B25" s="170" t="s">
        <v>66</v>
      </c>
      <c r="C25" s="171" t="s">
        <v>67</v>
      </c>
      <c r="D25" s="171" t="s">
        <v>73</v>
      </c>
      <c r="E25" s="171" t="s">
        <v>74</v>
      </c>
      <c r="F25" s="173" t="s">
        <v>75</v>
      </c>
    </row>
    <row r="26" spans="2:7" ht="15.75" thickBot="1" x14ac:dyDescent="0.3">
      <c r="B26" s="174" t="s">
        <v>5</v>
      </c>
      <c r="C26" s="175" t="s">
        <v>6</v>
      </c>
      <c r="D26" s="175" t="s">
        <v>7</v>
      </c>
      <c r="E26" s="175" t="s">
        <v>8</v>
      </c>
      <c r="F26" s="176" t="s">
        <v>9</v>
      </c>
    </row>
    <row r="27" spans="2:7" x14ac:dyDescent="0.25">
      <c r="B27" s="177"/>
      <c r="C27" s="178"/>
      <c r="D27" s="178"/>
      <c r="E27" s="178"/>
      <c r="F27" s="179"/>
    </row>
    <row r="28" spans="2:7" x14ac:dyDescent="0.25">
      <c r="B28" s="180"/>
      <c r="C28" s="58"/>
      <c r="D28" s="58"/>
      <c r="E28" s="58"/>
      <c r="F28" s="181"/>
    </row>
    <row r="29" spans="2:7" x14ac:dyDescent="0.25">
      <c r="B29" s="180"/>
      <c r="C29" s="58"/>
      <c r="D29" s="58"/>
      <c r="E29" s="58"/>
      <c r="F29" s="181"/>
    </row>
    <row r="30" spans="2:7" x14ac:dyDescent="0.25">
      <c r="B30" s="180"/>
      <c r="C30" s="58"/>
      <c r="D30" s="58"/>
      <c r="E30" s="58"/>
      <c r="F30" s="181"/>
    </row>
    <row r="31" spans="2:7" x14ac:dyDescent="0.25">
      <c r="B31" s="180"/>
      <c r="C31" s="58"/>
      <c r="D31" s="58"/>
      <c r="E31" s="58"/>
      <c r="F31" s="181"/>
    </row>
    <row r="32" spans="2:7" ht="15.75" thickBot="1" x14ac:dyDescent="0.3">
      <c r="B32" s="182"/>
      <c r="C32" s="183"/>
      <c r="D32" s="183"/>
      <c r="E32" s="183"/>
      <c r="F32" s="184"/>
    </row>
    <row r="33" spans="2:6" x14ac:dyDescent="0.25">
      <c r="B33" s="50"/>
      <c r="C33" s="50"/>
      <c r="D33" s="50"/>
      <c r="E33" s="50"/>
      <c r="F33" s="50"/>
    </row>
    <row r="34" spans="2:6" ht="66.75" customHeight="1" x14ac:dyDescent="0.25">
      <c r="B34" s="471" t="s">
        <v>274</v>
      </c>
      <c r="C34" s="471"/>
      <c r="D34" s="471"/>
      <c r="E34" s="471"/>
      <c r="F34" s="50"/>
    </row>
    <row r="35" spans="2:6" x14ac:dyDescent="0.25">
      <c r="B35" s="50"/>
      <c r="C35" s="50"/>
      <c r="D35" s="50"/>
      <c r="E35" s="50"/>
      <c r="F35" s="50"/>
    </row>
    <row r="36" spans="2:6" x14ac:dyDescent="0.25">
      <c r="B36" s="20" t="s">
        <v>106</v>
      </c>
      <c r="C36" s="21"/>
      <c r="D36" s="21"/>
      <c r="E36" s="21"/>
      <c r="F36" s="21"/>
    </row>
    <row r="37" spans="2:6" x14ac:dyDescent="0.25">
      <c r="B37" s="21" t="s">
        <v>103</v>
      </c>
      <c r="C37" s="21"/>
      <c r="D37" s="21"/>
      <c r="E37" s="21"/>
      <c r="F37" s="21"/>
    </row>
    <row r="38" spans="2:6" x14ac:dyDescent="0.25">
      <c r="B38" s="21"/>
      <c r="C38" s="468" t="s">
        <v>251</v>
      </c>
      <c r="D38" s="468"/>
      <c r="E38" s="468"/>
      <c r="F38" s="468"/>
    </row>
    <row r="39" spans="2:6" x14ac:dyDescent="0.25">
      <c r="B39" s="21"/>
      <c r="C39" s="468" t="s">
        <v>104</v>
      </c>
      <c r="D39" s="468"/>
      <c r="E39" s="468"/>
      <c r="F39" s="468"/>
    </row>
    <row r="40" spans="2:6" x14ac:dyDescent="0.25">
      <c r="B40" s="468" t="s">
        <v>105</v>
      </c>
      <c r="C40" s="468"/>
      <c r="D40" s="468"/>
      <c r="E40" s="468"/>
      <c r="F40" s="468"/>
    </row>
  </sheetData>
  <mergeCells count="9">
    <mergeCell ref="C39:F39"/>
    <mergeCell ref="B40:F40"/>
    <mergeCell ref="B4:F4"/>
    <mergeCell ref="B10:F10"/>
    <mergeCell ref="B23:F23"/>
    <mergeCell ref="B5:E5"/>
    <mergeCell ref="C38:F38"/>
    <mergeCell ref="B6:E6"/>
    <mergeCell ref="B34:E34"/>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showGridLines="0" topLeftCell="A4" workbookViewId="0">
      <selection activeCell="B10" sqref="B10:C10"/>
    </sheetView>
  </sheetViews>
  <sheetFormatPr defaultRowHeight="15" x14ac:dyDescent="0.25"/>
  <cols>
    <col min="1" max="1" width="3.7109375" customWidth="1"/>
    <col min="2" max="2" width="86.7109375" customWidth="1"/>
    <col min="3" max="3" width="23.5703125" customWidth="1"/>
  </cols>
  <sheetData>
    <row r="1" spans="1:6" ht="10.15" customHeight="1" x14ac:dyDescent="0.25">
      <c r="A1" s="50"/>
      <c r="B1" s="50"/>
      <c r="C1" s="50"/>
      <c r="D1" s="50"/>
    </row>
    <row r="2" spans="1:6" ht="15" customHeight="1" x14ac:dyDescent="0.25">
      <c r="A2" s="50"/>
      <c r="B2" s="88" t="str">
        <f>+Přehled!B2</f>
        <v>Amundi Czech Republic Asset Management, a.s.</v>
      </c>
      <c r="C2" s="306" t="s">
        <v>308</v>
      </c>
      <c r="D2" s="88"/>
    </row>
    <row r="3" spans="1:6" ht="10.15" customHeight="1" x14ac:dyDescent="0.25">
      <c r="A3" s="50"/>
      <c r="B3" s="50"/>
      <c r="C3" s="50"/>
      <c r="D3" s="50"/>
    </row>
    <row r="4" spans="1:6" ht="16.149999999999999" customHeight="1" x14ac:dyDescent="0.25">
      <c r="A4" s="50"/>
      <c r="B4" s="483" t="s">
        <v>306</v>
      </c>
      <c r="C4" s="484"/>
      <c r="D4" s="50"/>
    </row>
    <row r="5" spans="1:6" ht="38.1" customHeight="1" x14ac:dyDescent="0.25">
      <c r="A5" s="50"/>
      <c r="B5" s="485" t="s">
        <v>377</v>
      </c>
      <c r="C5" s="485"/>
      <c r="D5" s="50"/>
    </row>
    <row r="6" spans="1:6" ht="38.1" customHeight="1" x14ac:dyDescent="0.25">
      <c r="A6" s="50"/>
      <c r="B6" s="485" t="s">
        <v>312</v>
      </c>
      <c r="C6" s="486"/>
      <c r="D6" s="50"/>
    </row>
    <row r="7" spans="1:6" ht="16.149999999999999" customHeight="1" x14ac:dyDescent="0.25">
      <c r="A7" s="50"/>
      <c r="B7" s="101" t="s">
        <v>107</v>
      </c>
      <c r="C7" s="45" t="str">
        <f>'IF RM1'!D7</f>
        <v>(31. 12. 2021)</v>
      </c>
    </row>
    <row r="8" spans="1:6" ht="19.149999999999999" customHeight="1" x14ac:dyDescent="0.25">
      <c r="A8" s="50"/>
      <c r="B8" s="96" t="s">
        <v>303</v>
      </c>
      <c r="C8" s="50"/>
      <c r="D8" s="50"/>
    </row>
    <row r="9" spans="1:6" ht="22.15" customHeight="1" thickBot="1" x14ac:dyDescent="0.3">
      <c r="A9" s="50"/>
      <c r="B9" s="363" t="s">
        <v>278</v>
      </c>
      <c r="C9" s="50"/>
      <c r="D9" s="50"/>
    </row>
    <row r="10" spans="1:6" ht="37.15" customHeight="1" x14ac:dyDescent="0.25">
      <c r="A10" s="50"/>
      <c r="B10" s="487" t="s">
        <v>10</v>
      </c>
      <c r="C10" s="488"/>
      <c r="D10" s="50"/>
    </row>
    <row r="11" spans="1:6" ht="15.75" thickBot="1" x14ac:dyDescent="0.3">
      <c r="A11" s="50"/>
      <c r="B11" s="489" t="s">
        <v>5</v>
      </c>
      <c r="C11" s="490"/>
      <c r="D11" s="50"/>
    </row>
    <row r="12" spans="1:6" ht="70.5" customHeight="1" thickBot="1" x14ac:dyDescent="0.3">
      <c r="A12" s="50"/>
      <c r="B12" s="491"/>
      <c r="C12" s="492"/>
      <c r="D12" s="50"/>
    </row>
    <row r="13" spans="1:6" x14ac:dyDescent="0.25">
      <c r="A13" s="50"/>
      <c r="B13" s="50"/>
      <c r="C13" s="50"/>
      <c r="D13" s="50"/>
    </row>
    <row r="14" spans="1:6" ht="72" customHeight="1" x14ac:dyDescent="0.25">
      <c r="A14" s="50"/>
      <c r="B14" s="471" t="s">
        <v>274</v>
      </c>
      <c r="C14" s="471"/>
      <c r="D14" s="50"/>
    </row>
    <row r="15" spans="1:6" x14ac:dyDescent="0.25">
      <c r="A15" s="50"/>
      <c r="B15" s="50"/>
      <c r="C15" s="50"/>
      <c r="D15" s="50"/>
    </row>
    <row r="16" spans="1:6" x14ac:dyDescent="0.25">
      <c r="A16" s="50"/>
      <c r="B16" s="20" t="s">
        <v>106</v>
      </c>
      <c r="C16" s="21"/>
      <c r="D16" s="21"/>
      <c r="E16" s="21"/>
      <c r="F16" s="21"/>
    </row>
    <row r="17" spans="1:6" x14ac:dyDescent="0.25">
      <c r="A17" s="50"/>
      <c r="B17" s="21" t="s">
        <v>103</v>
      </c>
      <c r="C17" s="21"/>
      <c r="D17" s="21"/>
      <c r="E17" s="21"/>
      <c r="F17" s="21"/>
    </row>
    <row r="18" spans="1:6" ht="32.450000000000003" customHeight="1" x14ac:dyDescent="0.25">
      <c r="A18" s="50"/>
      <c r="B18" s="468" t="s">
        <v>251</v>
      </c>
      <c r="C18" s="468"/>
      <c r="D18" s="57"/>
      <c r="E18" s="57"/>
      <c r="F18" s="57"/>
    </row>
    <row r="19" spans="1:6" ht="33" customHeight="1" x14ac:dyDescent="0.25">
      <c r="A19" s="50"/>
      <c r="B19" s="468" t="s">
        <v>104</v>
      </c>
      <c r="C19" s="468"/>
      <c r="D19" s="57"/>
      <c r="E19" s="57"/>
      <c r="F19" s="57"/>
    </row>
    <row r="20" spans="1:6" ht="33" customHeight="1" x14ac:dyDescent="0.25">
      <c r="A20" s="50"/>
      <c r="B20" s="468" t="s">
        <v>105</v>
      </c>
      <c r="C20" s="468"/>
      <c r="D20" s="57"/>
      <c r="E20" s="57"/>
      <c r="F20" s="56"/>
    </row>
    <row r="21" spans="1:6" x14ac:dyDescent="0.25">
      <c r="A21" s="50"/>
      <c r="B21" s="50"/>
      <c r="C21" s="50"/>
      <c r="D21" s="50"/>
    </row>
    <row r="22" spans="1:6" x14ac:dyDescent="0.25">
      <c r="A22" s="50"/>
      <c r="B22" s="50"/>
      <c r="C22" s="50"/>
      <c r="D22" s="50"/>
    </row>
    <row r="23" spans="1:6" x14ac:dyDescent="0.25">
      <c r="A23" s="50"/>
      <c r="B23" s="50"/>
      <c r="C23" s="50"/>
      <c r="D23" s="50"/>
    </row>
    <row r="24" spans="1:6" x14ac:dyDescent="0.25">
      <c r="A24" s="50"/>
      <c r="B24" s="50"/>
      <c r="C24" s="50"/>
      <c r="D24" s="50"/>
    </row>
    <row r="25" spans="1:6" x14ac:dyDescent="0.25">
      <c r="A25" s="50"/>
      <c r="B25" s="50"/>
      <c r="C25" s="50"/>
      <c r="D25" s="50"/>
    </row>
    <row r="26" spans="1:6" x14ac:dyDescent="0.25">
      <c r="A26" s="50"/>
      <c r="B26" s="50"/>
      <c r="C26" s="50"/>
      <c r="D26" s="50"/>
    </row>
    <row r="27" spans="1:6" x14ac:dyDescent="0.25">
      <c r="A27" s="50"/>
      <c r="B27" s="50"/>
      <c r="C27" s="50"/>
      <c r="D27" s="50"/>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showGridLines="0" workbookViewId="0">
      <selection activeCell="D12" sqref="D12"/>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88" t="str">
        <f>+Přehled!B2</f>
        <v>Amundi Czech Republic Asset Management, a.s.</v>
      </c>
      <c r="D2" s="306" t="s">
        <v>308</v>
      </c>
    </row>
    <row r="3" spans="2:5" ht="10.15" customHeight="1" x14ac:dyDescent="0.25"/>
    <row r="4" spans="2:5" ht="16.149999999999999" customHeight="1" x14ac:dyDescent="0.25">
      <c r="B4" s="46" t="s">
        <v>293</v>
      </c>
      <c r="C4" s="47"/>
      <c r="D4" s="48"/>
      <c r="E4" s="81"/>
    </row>
    <row r="5" spans="2:5" ht="16.5" customHeight="1" x14ac:dyDescent="0.25">
      <c r="B5" s="408" t="s">
        <v>364</v>
      </c>
      <c r="C5" s="408"/>
      <c r="D5" s="408"/>
      <c r="E5" s="82"/>
    </row>
    <row r="6" spans="2:5" ht="16.5" customHeight="1" x14ac:dyDescent="0.25">
      <c r="B6" s="300" t="s">
        <v>311</v>
      </c>
      <c r="C6" s="19"/>
      <c r="D6" s="8"/>
      <c r="E6" s="82"/>
    </row>
    <row r="7" spans="2:5" ht="16.149999999999999" customHeight="1" x14ac:dyDescent="0.25">
      <c r="B7" s="43" t="s">
        <v>107</v>
      </c>
      <c r="C7" s="44"/>
      <c r="D7" s="45" t="s">
        <v>379</v>
      </c>
    </row>
    <row r="8" spans="2:5" ht="16.149999999999999" customHeight="1" x14ac:dyDescent="0.25">
      <c r="D8" s="100" t="s">
        <v>285</v>
      </c>
    </row>
    <row r="9" spans="2:5" ht="15.75" thickBot="1" x14ac:dyDescent="0.3">
      <c r="D9" s="8"/>
    </row>
    <row r="10" spans="2:5" x14ac:dyDescent="0.25">
      <c r="B10" s="9"/>
      <c r="C10" s="9"/>
      <c r="D10" s="41" t="s">
        <v>5</v>
      </c>
    </row>
    <row r="11" spans="2:5" ht="15.75" thickBot="1" x14ac:dyDescent="0.3">
      <c r="B11" s="10"/>
      <c r="C11" s="11"/>
      <c r="D11" s="109" t="s">
        <v>78</v>
      </c>
    </row>
    <row r="12" spans="2:5" ht="117" customHeight="1" thickBot="1" x14ac:dyDescent="0.3">
      <c r="B12" s="110">
        <v>1</v>
      </c>
      <c r="C12" s="111" t="s">
        <v>294</v>
      </c>
      <c r="D12" s="392" t="s">
        <v>426</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
  <sheetViews>
    <sheetView showGridLines="0" workbookViewId="0">
      <selection activeCell="D14" sqref="D14"/>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88" t="str">
        <f>+Přehled!B2</f>
        <v>Amundi Czech Republic Asset Management, a.s.</v>
      </c>
      <c r="D2" s="306" t="s">
        <v>308</v>
      </c>
    </row>
    <row r="3" spans="2:6" ht="10.15" customHeight="1" x14ac:dyDescent="0.25"/>
    <row r="4" spans="2:6" ht="15.75" x14ac:dyDescent="0.25">
      <c r="B4" s="66" t="s">
        <v>268</v>
      </c>
      <c r="C4" s="47"/>
      <c r="D4" s="48"/>
      <c r="F4" s="81"/>
    </row>
    <row r="5" spans="2:6" ht="14.45" customHeight="1" x14ac:dyDescent="0.25">
      <c r="B5" s="408" t="s">
        <v>364</v>
      </c>
      <c r="C5" s="408"/>
      <c r="D5" s="408"/>
      <c r="F5" s="82"/>
    </row>
    <row r="6" spans="2:6" ht="16.899999999999999" customHeight="1" x14ac:dyDescent="0.25">
      <c r="B6" s="300" t="s">
        <v>311</v>
      </c>
      <c r="C6" s="19"/>
      <c r="D6" s="8"/>
      <c r="F6" s="82"/>
    </row>
    <row r="7" spans="2:6" x14ac:dyDescent="0.25">
      <c r="B7" s="43" t="s">
        <v>107</v>
      </c>
      <c r="C7" s="44"/>
      <c r="D7" s="45" t="str">
        <f>'IF RM1'!D7</f>
        <v>(31. 12. 2021)</v>
      </c>
    </row>
    <row r="9" spans="2:6" ht="15.75" thickBot="1" x14ac:dyDescent="0.3">
      <c r="B9" s="8"/>
      <c r="C9" s="8"/>
      <c r="D9" s="8"/>
    </row>
    <row r="10" spans="2:6" ht="16.149999999999999" customHeight="1" x14ac:dyDescent="0.25">
      <c r="B10" s="9"/>
      <c r="C10" s="8"/>
      <c r="D10" s="41" t="s">
        <v>5</v>
      </c>
    </row>
    <row r="11" spans="2:6" ht="16.149999999999999" customHeight="1" thickBot="1" x14ac:dyDescent="0.3">
      <c r="B11" s="10"/>
      <c r="C11" s="84"/>
      <c r="D11" s="109" t="s">
        <v>78</v>
      </c>
    </row>
    <row r="12" spans="2:6" ht="210" x14ac:dyDescent="0.25">
      <c r="B12" s="112">
        <v>1</v>
      </c>
      <c r="C12" s="113" t="s">
        <v>281</v>
      </c>
      <c r="D12" s="393" t="s">
        <v>421</v>
      </c>
    </row>
    <row r="13" spans="2:6" ht="153" customHeight="1" x14ac:dyDescent="0.25">
      <c r="B13" s="115">
        <v>2</v>
      </c>
      <c r="C13" s="185" t="s">
        <v>286</v>
      </c>
      <c r="D13" s="392" t="s">
        <v>416</v>
      </c>
    </row>
    <row r="14" spans="2:6" ht="225.75" thickBot="1" x14ac:dyDescent="0.3">
      <c r="B14" s="116">
        <v>3</v>
      </c>
      <c r="C14" s="117" t="s">
        <v>269</v>
      </c>
      <c r="D14" s="388" t="s">
        <v>419</v>
      </c>
    </row>
    <row r="16" spans="2:6" x14ac:dyDescent="0.25">
      <c r="B16" s="85" t="s">
        <v>282</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2"/>
  <sheetViews>
    <sheetView showGridLines="0" tabSelected="1" workbookViewId="0">
      <selection activeCell="C24" sqref="C24"/>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88" t="str">
        <f>+Přehled!B2</f>
        <v>Amundi Czech Republic Asset Management, a.s.</v>
      </c>
      <c r="D2" s="306" t="s">
        <v>308</v>
      </c>
    </row>
    <row r="3" spans="2:5" ht="10.15" customHeight="1" x14ac:dyDescent="0.25"/>
    <row r="4" spans="2:5" ht="18.600000000000001" customHeight="1" x14ac:dyDescent="0.25">
      <c r="B4" s="310" t="s">
        <v>320</v>
      </c>
      <c r="C4" s="106"/>
      <c r="D4" s="99"/>
      <c r="E4" s="98"/>
    </row>
    <row r="5" spans="2:5" ht="25.15" customHeight="1" x14ac:dyDescent="0.25">
      <c r="B5" s="409" t="s">
        <v>365</v>
      </c>
      <c r="C5" s="409"/>
      <c r="D5" s="409"/>
    </row>
    <row r="6" spans="2:5" ht="16.149999999999999" customHeight="1" x14ac:dyDescent="0.25">
      <c r="B6" s="22" t="s">
        <v>110</v>
      </c>
      <c r="C6" s="8"/>
      <c r="D6" s="8"/>
    </row>
    <row r="7" spans="2:5" ht="16.149999999999999" customHeight="1" x14ac:dyDescent="0.25">
      <c r="B7" s="300" t="s">
        <v>311</v>
      </c>
      <c r="C7" s="19"/>
      <c r="D7" s="8"/>
    </row>
    <row r="8" spans="2:5" ht="16.149999999999999" customHeight="1" x14ac:dyDescent="0.25">
      <c r="B8" s="43" t="s">
        <v>107</v>
      </c>
      <c r="C8" s="44"/>
      <c r="D8" s="45" t="str">
        <f>'IF RM1'!D7</f>
        <v>(31. 12. 2021)</v>
      </c>
    </row>
    <row r="9" spans="2:5" ht="16.149999999999999" customHeight="1" x14ac:dyDescent="0.25">
      <c r="B9" s="18"/>
      <c r="C9" s="19"/>
      <c r="D9" s="8"/>
    </row>
    <row r="10" spans="2:5" x14ac:dyDescent="0.25">
      <c r="B10" s="9"/>
      <c r="C10" s="9"/>
    </row>
    <row r="11" spans="2:5" ht="15.75" thickBot="1" x14ac:dyDescent="0.3">
      <c r="B11" s="10"/>
      <c r="C11" s="11"/>
    </row>
    <row r="12" spans="2:5" ht="30" x14ac:dyDescent="0.25">
      <c r="B12" s="118"/>
      <c r="C12" s="119" t="s">
        <v>321</v>
      </c>
      <c r="D12" s="410" t="s">
        <v>280</v>
      </c>
    </row>
    <row r="13" spans="2:5" ht="15.75" thickBot="1" x14ac:dyDescent="0.3">
      <c r="B13" s="120"/>
      <c r="C13" s="121" t="s">
        <v>265</v>
      </c>
      <c r="D13" s="411"/>
    </row>
    <row r="14" spans="2:5" x14ac:dyDescent="0.25">
      <c r="B14" s="112">
        <v>1</v>
      </c>
      <c r="C14" s="122" t="s">
        <v>429</v>
      </c>
      <c r="D14" s="123">
        <v>11</v>
      </c>
    </row>
    <row r="15" spans="2:5" x14ac:dyDescent="0.25">
      <c r="B15" s="115">
        <v>2</v>
      </c>
      <c r="C15" s="6" t="s">
        <v>430</v>
      </c>
      <c r="D15" s="124">
        <v>10</v>
      </c>
    </row>
    <row r="16" spans="2:5" x14ac:dyDescent="0.25">
      <c r="B16" s="115">
        <v>3</v>
      </c>
      <c r="C16" s="6" t="s">
        <v>431</v>
      </c>
      <c r="D16" s="124">
        <v>11</v>
      </c>
    </row>
    <row r="17" spans="2:4" x14ac:dyDescent="0.25">
      <c r="B17" s="115">
        <v>4</v>
      </c>
      <c r="C17" s="1" t="s">
        <v>432</v>
      </c>
      <c r="D17" s="124">
        <v>10</v>
      </c>
    </row>
    <row r="18" spans="2:4" x14ac:dyDescent="0.25">
      <c r="B18" s="115">
        <v>5</v>
      </c>
      <c r="C18" s="1" t="s">
        <v>433</v>
      </c>
      <c r="D18" s="399">
        <v>1</v>
      </c>
    </row>
    <row r="19" spans="2:4" x14ac:dyDescent="0.25">
      <c r="B19" s="115">
        <v>6</v>
      </c>
      <c r="C19" s="6" t="s">
        <v>434</v>
      </c>
      <c r="D19" s="124">
        <v>1</v>
      </c>
    </row>
    <row r="20" spans="2:4" x14ac:dyDescent="0.25">
      <c r="B20" s="115">
        <v>7</v>
      </c>
      <c r="C20" s="1" t="s">
        <v>435</v>
      </c>
      <c r="D20" s="124">
        <v>2</v>
      </c>
    </row>
    <row r="21" spans="2:4" x14ac:dyDescent="0.25">
      <c r="B21" s="115">
        <v>8</v>
      </c>
      <c r="C21" s="1" t="s">
        <v>436</v>
      </c>
      <c r="D21" s="399">
        <v>1</v>
      </c>
    </row>
    <row r="22" spans="2:4" ht="15.75" thickBot="1" x14ac:dyDescent="0.3">
      <c r="B22" s="401">
        <v>9</v>
      </c>
      <c r="C22" s="125" t="s">
        <v>437</v>
      </c>
      <c r="D22" s="400">
        <v>6</v>
      </c>
    </row>
  </sheetData>
  <mergeCells count="2">
    <mergeCell ref="B5:D5"/>
    <mergeCell ref="D12:D1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8"/>
  <sheetViews>
    <sheetView showGridLines="0" workbookViewId="0">
      <selection activeCell="E11" sqref="E11:E12"/>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88" t="str">
        <f>+Přehled!B2</f>
        <v>Amundi Czech Republic Asset Management, a.s.</v>
      </c>
      <c r="D2" s="306" t="s">
        <v>308</v>
      </c>
    </row>
    <row r="3" spans="2:5" ht="10.15" customHeight="1" x14ac:dyDescent="0.25"/>
    <row r="4" spans="2:5" ht="19.149999999999999" customHeight="1" x14ac:dyDescent="0.25">
      <c r="B4" s="309" t="s">
        <v>98</v>
      </c>
      <c r="C4" s="53"/>
      <c r="D4" s="48"/>
    </row>
    <row r="5" spans="2:5" ht="20.100000000000001" customHeight="1" x14ac:dyDescent="0.25">
      <c r="B5" s="412" t="s">
        <v>366</v>
      </c>
      <c r="C5" s="412"/>
      <c r="D5" s="412"/>
    </row>
    <row r="6" spans="2:5" ht="20.100000000000001" customHeight="1" x14ac:dyDescent="0.25">
      <c r="B6" s="300" t="s">
        <v>311</v>
      </c>
      <c r="C6" s="19"/>
      <c r="D6" s="8"/>
    </row>
    <row r="7" spans="2:5" ht="20.100000000000001" customHeight="1" x14ac:dyDescent="0.25">
      <c r="B7" s="43" t="s">
        <v>107</v>
      </c>
      <c r="C7" s="44"/>
      <c r="D7" s="45" t="str">
        <f>'IF RM1'!D7</f>
        <v>(31. 12. 2021)</v>
      </c>
    </row>
    <row r="8" spans="2:5" ht="20.100000000000001" customHeight="1" thickBot="1" x14ac:dyDescent="0.3">
      <c r="B8" s="8"/>
      <c r="C8" s="8"/>
      <c r="D8" s="8"/>
    </row>
    <row r="9" spans="2:5" x14ac:dyDescent="0.25">
      <c r="B9" s="9"/>
      <c r="C9" s="9"/>
      <c r="D9" s="90" t="s">
        <v>5</v>
      </c>
      <c r="E9" s="104" t="s">
        <v>6</v>
      </c>
    </row>
    <row r="10" spans="2:5" ht="15.75" thickBot="1" x14ac:dyDescent="0.3">
      <c r="B10" s="10"/>
      <c r="C10" s="11"/>
      <c r="D10" s="126" t="s">
        <v>78</v>
      </c>
      <c r="E10" s="105" t="s">
        <v>272</v>
      </c>
    </row>
    <row r="11" spans="2:5" ht="14.45" customHeight="1" x14ac:dyDescent="0.25">
      <c r="B11" s="118"/>
      <c r="C11" s="127" t="s">
        <v>99</v>
      </c>
      <c r="D11" s="128"/>
      <c r="E11" s="414" t="s">
        <v>353</v>
      </c>
    </row>
    <row r="12" spans="2:5" ht="207" customHeight="1" x14ac:dyDescent="0.25">
      <c r="B12" s="115">
        <v>1</v>
      </c>
      <c r="C12" s="35" t="s">
        <v>283</v>
      </c>
      <c r="D12" s="387" t="s">
        <v>401</v>
      </c>
      <c r="E12" s="415"/>
    </row>
    <row r="13" spans="2:5" ht="14.45" customHeight="1" x14ac:dyDescent="0.25">
      <c r="B13" s="129"/>
      <c r="C13" s="65" t="s">
        <v>100</v>
      </c>
      <c r="D13" s="130"/>
      <c r="E13" s="416" t="s">
        <v>354</v>
      </c>
    </row>
    <row r="14" spans="2:5" ht="14.45" customHeight="1" x14ac:dyDescent="0.25">
      <c r="B14" s="115">
        <v>2</v>
      </c>
      <c r="C14" s="6" t="s">
        <v>307</v>
      </c>
      <c r="D14" s="124" t="s">
        <v>392</v>
      </c>
      <c r="E14" s="417"/>
    </row>
    <row r="15" spans="2:5" x14ac:dyDescent="0.25">
      <c r="B15" s="115">
        <v>3</v>
      </c>
      <c r="C15" s="6" t="s">
        <v>108</v>
      </c>
      <c r="D15" s="124">
        <v>4</v>
      </c>
      <c r="E15" s="417"/>
    </row>
    <row r="16" spans="2:5" ht="15.75" thickBot="1" x14ac:dyDescent="0.3">
      <c r="B16" s="116">
        <v>4</v>
      </c>
      <c r="C16" s="131" t="s">
        <v>109</v>
      </c>
      <c r="D16" s="391" t="s">
        <v>415</v>
      </c>
      <c r="E16" s="418"/>
    </row>
    <row r="17" spans="2:4" ht="18.600000000000001" customHeight="1" x14ac:dyDescent="0.25"/>
    <row r="18" spans="2:4" ht="35.450000000000003" customHeight="1" x14ac:dyDescent="0.25">
      <c r="B18" s="413" t="s">
        <v>355</v>
      </c>
      <c r="C18" s="413"/>
      <c r="D18" s="413"/>
    </row>
  </sheetData>
  <mergeCells count="4">
    <mergeCell ref="B5:D5"/>
    <mergeCell ref="B18:D18"/>
    <mergeCell ref="E11:E12"/>
    <mergeCell ref="E13:E16"/>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1"/>
  <sheetViews>
    <sheetView showGridLines="0" topLeftCell="A25" workbookViewId="0">
      <selection activeCell="C10" sqref="C10"/>
    </sheetView>
  </sheetViews>
  <sheetFormatPr defaultColWidth="11" defaultRowHeight="15" x14ac:dyDescent="0.25"/>
  <cols>
    <col min="1" max="1" width="3.7109375" style="3" customWidth="1"/>
    <col min="2" max="2" width="7.42578125" style="7" customWidth="1"/>
    <col min="3" max="3" width="86" customWidth="1"/>
    <col min="4" max="4" width="18.5703125" customWidth="1"/>
    <col min="5" max="5" width="42.85546875" customWidth="1"/>
    <col min="6" max="6" width="22.28515625" style="3" customWidth="1"/>
    <col min="7" max="16384" width="11" style="3"/>
  </cols>
  <sheetData>
    <row r="1" spans="2:6" ht="10.15" customHeight="1" x14ac:dyDescent="0.25">
      <c r="B1" s="36"/>
      <c r="F1"/>
    </row>
    <row r="2" spans="2:6" ht="15.75" x14ac:dyDescent="0.25">
      <c r="B2" s="88" t="str">
        <f>+Přehled!B2</f>
        <v>Amundi Czech Republic Asset Management, a.s.</v>
      </c>
      <c r="D2" s="88"/>
      <c r="E2" s="306" t="s">
        <v>308</v>
      </c>
      <c r="F2"/>
    </row>
    <row r="3" spans="2:6" ht="10.15" customHeight="1" x14ac:dyDescent="0.25">
      <c r="B3" s="36"/>
      <c r="F3"/>
    </row>
    <row r="4" spans="2:6" ht="20.100000000000001" customHeight="1" x14ac:dyDescent="0.25">
      <c r="B4" s="308" t="s">
        <v>338</v>
      </c>
      <c r="C4" s="47"/>
      <c r="D4" s="47"/>
      <c r="E4" s="67"/>
      <c r="F4"/>
    </row>
    <row r="5" spans="2:6" ht="34.9" customHeight="1" x14ac:dyDescent="0.25">
      <c r="B5" s="409" t="s">
        <v>367</v>
      </c>
      <c r="C5" s="422"/>
      <c r="D5" s="422"/>
      <c r="E5" s="422"/>
      <c r="F5"/>
    </row>
    <row r="6" spans="2:6" ht="16.149999999999999" customHeight="1" x14ac:dyDescent="0.25">
      <c r="B6" s="300" t="s">
        <v>311</v>
      </c>
      <c r="C6" s="15"/>
      <c r="D6" s="15"/>
      <c r="F6" s="83"/>
    </row>
    <row r="7" spans="2:6" ht="17.45" customHeight="1" x14ac:dyDescent="0.25">
      <c r="B7" s="43" t="s">
        <v>107</v>
      </c>
      <c r="C7" s="44"/>
      <c r="D7" s="108"/>
      <c r="E7" s="45" t="str">
        <f>'IF RM1'!D7</f>
        <v>(31. 12. 2021)</v>
      </c>
    </row>
    <row r="8" spans="2:6" x14ac:dyDescent="0.25">
      <c r="B8" s="18"/>
      <c r="E8" s="3"/>
    </row>
    <row r="9" spans="2:6" ht="15.75" thickBot="1" x14ac:dyDescent="0.3">
      <c r="B9" s="18"/>
      <c r="D9" s="102" t="s">
        <v>279</v>
      </c>
      <c r="E9" s="102"/>
    </row>
    <row r="10" spans="2:6" x14ac:dyDescent="0.25">
      <c r="B10" s="4"/>
      <c r="D10" s="132" t="s">
        <v>151</v>
      </c>
      <c r="E10" s="133" t="s">
        <v>152</v>
      </c>
    </row>
    <row r="11" spans="2:6" ht="45.75" thickBot="1" x14ac:dyDescent="0.3">
      <c r="B11" s="4"/>
      <c r="C11" s="4"/>
      <c r="D11" s="134" t="s">
        <v>153</v>
      </c>
      <c r="E11" s="135" t="s">
        <v>154</v>
      </c>
    </row>
    <row r="12" spans="2:6" s="5" customFormat="1" ht="18" customHeight="1" thickBot="1" x14ac:dyDescent="0.3">
      <c r="B12" s="419" t="s">
        <v>155</v>
      </c>
      <c r="C12" s="420"/>
      <c r="D12" s="420"/>
      <c r="E12" s="421"/>
    </row>
    <row r="13" spans="2:6" ht="15.75" thickBot="1" x14ac:dyDescent="0.3">
      <c r="B13" s="225">
        <v>1</v>
      </c>
      <c r="C13" s="226" t="s">
        <v>156</v>
      </c>
      <c r="D13" s="364">
        <v>254070927</v>
      </c>
      <c r="E13" s="114"/>
    </row>
    <row r="14" spans="2:6" ht="15.75" thickBot="1" x14ac:dyDescent="0.3">
      <c r="B14" s="227">
        <v>2</v>
      </c>
      <c r="C14" s="228" t="s">
        <v>157</v>
      </c>
      <c r="D14" s="364">
        <v>254070927</v>
      </c>
      <c r="E14" s="136"/>
    </row>
    <row r="15" spans="2:6" x14ac:dyDescent="0.25">
      <c r="B15" s="227">
        <v>3</v>
      </c>
      <c r="C15" s="228" t="s">
        <v>158</v>
      </c>
      <c r="D15" s="364">
        <f>D16+D18+D24</f>
        <v>254070927.18000004</v>
      </c>
      <c r="E15" s="136" t="s">
        <v>425</v>
      </c>
    </row>
    <row r="16" spans="2:6" x14ac:dyDescent="0.25">
      <c r="B16" s="115">
        <v>4</v>
      </c>
      <c r="C16" s="6" t="s">
        <v>159</v>
      </c>
      <c r="D16" s="365">
        <v>27000000</v>
      </c>
      <c r="E16" s="136" t="s">
        <v>422</v>
      </c>
    </row>
    <row r="17" spans="2:5" x14ac:dyDescent="0.25">
      <c r="B17" s="115">
        <v>5</v>
      </c>
      <c r="C17" s="6" t="s">
        <v>160</v>
      </c>
      <c r="D17" s="365"/>
      <c r="E17" s="136"/>
    </row>
    <row r="18" spans="2:5" x14ac:dyDescent="0.25">
      <c r="B18" s="115">
        <v>6</v>
      </c>
      <c r="C18" s="6" t="s">
        <v>161</v>
      </c>
      <c r="D18" s="365">
        <v>258919266.97</v>
      </c>
      <c r="E18" s="136" t="s">
        <v>151</v>
      </c>
    </row>
    <row r="19" spans="2:5" x14ac:dyDescent="0.25">
      <c r="B19" s="115">
        <v>7</v>
      </c>
      <c r="C19" s="6" t="s">
        <v>162</v>
      </c>
      <c r="D19" s="365"/>
      <c r="E19" s="136"/>
    </row>
    <row r="20" spans="2:5" x14ac:dyDescent="0.25">
      <c r="B20" s="115">
        <v>8</v>
      </c>
      <c r="C20" s="6" t="s">
        <v>163</v>
      </c>
      <c r="D20" s="365"/>
      <c r="E20" s="136"/>
    </row>
    <row r="21" spans="2:5" x14ac:dyDescent="0.25">
      <c r="B21" s="115">
        <v>9</v>
      </c>
      <c r="C21" s="6" t="s">
        <v>164</v>
      </c>
      <c r="D21" s="365"/>
      <c r="E21" s="136"/>
    </row>
    <row r="22" spans="2:5" x14ac:dyDescent="0.25">
      <c r="B22" s="115">
        <v>10</v>
      </c>
      <c r="C22" s="6" t="s">
        <v>165</v>
      </c>
      <c r="D22" s="365"/>
      <c r="E22" s="136"/>
    </row>
    <row r="23" spans="2:5" x14ac:dyDescent="0.25">
      <c r="B23" s="115">
        <v>11</v>
      </c>
      <c r="C23" s="6" t="s">
        <v>163</v>
      </c>
      <c r="D23" s="365"/>
      <c r="E23" s="136"/>
    </row>
    <row r="24" spans="2:5" x14ac:dyDescent="0.25">
      <c r="B24" s="115">
        <v>12</v>
      </c>
      <c r="C24" s="6" t="s">
        <v>166</v>
      </c>
      <c r="D24" s="365">
        <v>-31848339.789999999</v>
      </c>
      <c r="E24" s="136" t="s">
        <v>423</v>
      </c>
    </row>
    <row r="25" spans="2:5" x14ac:dyDescent="0.25">
      <c r="B25" s="115">
        <v>13</v>
      </c>
      <c r="C25" s="229" t="s">
        <v>167</v>
      </c>
      <c r="D25" s="365"/>
      <c r="E25" s="136"/>
    </row>
    <row r="26" spans="2:5" x14ac:dyDescent="0.25">
      <c r="B26" s="115">
        <v>14</v>
      </c>
      <c r="C26" s="230" t="s">
        <v>168</v>
      </c>
      <c r="D26" s="365"/>
      <c r="E26" s="136"/>
    </row>
    <row r="27" spans="2:5" x14ac:dyDescent="0.25">
      <c r="B27" s="115">
        <v>15</v>
      </c>
      <c r="C27" s="230" t="s">
        <v>169</v>
      </c>
      <c r="D27" s="365"/>
      <c r="E27" s="136"/>
    </row>
    <row r="28" spans="2:5" x14ac:dyDescent="0.25">
      <c r="B28" s="115">
        <v>16</v>
      </c>
      <c r="C28" s="230" t="s">
        <v>170</v>
      </c>
      <c r="D28" s="365"/>
      <c r="E28" s="136"/>
    </row>
    <row r="29" spans="2:5" x14ac:dyDescent="0.25">
      <c r="B29" s="115">
        <v>17</v>
      </c>
      <c r="C29" s="229" t="s">
        <v>171</v>
      </c>
      <c r="D29" s="365"/>
      <c r="E29" s="136"/>
    </row>
    <row r="30" spans="2:5" x14ac:dyDescent="0.25">
      <c r="B30" s="115">
        <v>18</v>
      </c>
      <c r="C30" s="229" t="s">
        <v>172</v>
      </c>
      <c r="D30" s="365"/>
      <c r="E30" s="136"/>
    </row>
    <row r="31" spans="2:5" x14ac:dyDescent="0.25">
      <c r="B31" s="115">
        <v>19</v>
      </c>
      <c r="C31" s="229" t="s">
        <v>173</v>
      </c>
      <c r="D31" s="365">
        <v>-25013190.789999999</v>
      </c>
      <c r="E31" s="136" t="s">
        <v>152</v>
      </c>
    </row>
    <row r="32" spans="2:5" ht="30" x14ac:dyDescent="0.25">
      <c r="B32" s="115">
        <v>20</v>
      </c>
      <c r="C32" s="231" t="s">
        <v>174</v>
      </c>
      <c r="D32" s="365">
        <v>-6835149</v>
      </c>
      <c r="E32" s="232" t="s">
        <v>424</v>
      </c>
    </row>
    <row r="33" spans="2:5" x14ac:dyDescent="0.25">
      <c r="B33" s="115">
        <v>21</v>
      </c>
      <c r="C33" s="231" t="s">
        <v>175</v>
      </c>
      <c r="D33" s="366"/>
      <c r="E33" s="232"/>
    </row>
    <row r="34" spans="2:5" ht="30" x14ac:dyDescent="0.25">
      <c r="B34" s="115">
        <v>22</v>
      </c>
      <c r="C34" s="231" t="s">
        <v>176</v>
      </c>
      <c r="D34" s="366"/>
      <c r="E34" s="232"/>
    </row>
    <row r="35" spans="2:5" ht="30" x14ac:dyDescent="0.25">
      <c r="B35" s="115">
        <v>23</v>
      </c>
      <c r="C35" s="233" t="s">
        <v>177</v>
      </c>
      <c r="D35" s="365"/>
      <c r="E35" s="136"/>
    </row>
    <row r="36" spans="2:5" ht="30" x14ac:dyDescent="0.25">
      <c r="B36" s="115">
        <v>24</v>
      </c>
      <c r="C36" s="233" t="s">
        <v>178</v>
      </c>
      <c r="D36" s="365"/>
      <c r="E36" s="136"/>
    </row>
    <row r="37" spans="2:5" x14ac:dyDescent="0.25">
      <c r="B37" s="115">
        <v>25</v>
      </c>
      <c r="C37" s="233" t="s">
        <v>179</v>
      </c>
      <c r="D37" s="365"/>
      <c r="E37" s="136"/>
    </row>
    <row r="38" spans="2:5" x14ac:dyDescent="0.25">
      <c r="B38" s="115">
        <v>26</v>
      </c>
      <c r="C38" s="233" t="s">
        <v>180</v>
      </c>
      <c r="D38" s="365"/>
      <c r="E38" s="136"/>
    </row>
    <row r="39" spans="2:5" x14ac:dyDescent="0.25">
      <c r="B39" s="115">
        <v>27</v>
      </c>
      <c r="C39" s="234" t="s">
        <v>181</v>
      </c>
      <c r="D39" s="365"/>
      <c r="E39" s="136"/>
    </row>
    <row r="40" spans="2:5" x14ac:dyDescent="0.25">
      <c r="B40" s="115">
        <v>28</v>
      </c>
      <c r="C40" s="235" t="s">
        <v>182</v>
      </c>
      <c r="D40" s="365"/>
      <c r="E40" s="136"/>
    </row>
    <row r="41" spans="2:5" x14ac:dyDescent="0.25">
      <c r="B41" s="115">
        <v>29</v>
      </c>
      <c r="C41" s="35" t="s">
        <v>183</v>
      </c>
      <c r="D41" s="365"/>
      <c r="E41" s="136"/>
    </row>
    <row r="42" spans="2:5" x14ac:dyDescent="0.25">
      <c r="B42" s="115">
        <v>30</v>
      </c>
      <c r="C42" s="35" t="s">
        <v>160</v>
      </c>
      <c r="D42" s="365"/>
      <c r="E42" s="136"/>
    </row>
    <row r="43" spans="2:5" x14ac:dyDescent="0.25">
      <c r="B43" s="115">
        <v>31</v>
      </c>
      <c r="C43" s="35" t="s">
        <v>184</v>
      </c>
      <c r="D43" s="365"/>
      <c r="E43" s="136"/>
    </row>
    <row r="44" spans="2:5" x14ac:dyDescent="0.25">
      <c r="B44" s="115">
        <v>32</v>
      </c>
      <c r="C44" s="233" t="s">
        <v>185</v>
      </c>
      <c r="D44" s="365"/>
      <c r="E44" s="136"/>
    </row>
    <row r="45" spans="2:5" x14ac:dyDescent="0.25">
      <c r="B45" s="115">
        <v>33</v>
      </c>
      <c r="C45" s="236" t="s">
        <v>186</v>
      </c>
      <c r="D45" s="365"/>
      <c r="E45" s="136"/>
    </row>
    <row r="46" spans="2:5" x14ac:dyDescent="0.25">
      <c r="B46" s="115">
        <v>34</v>
      </c>
      <c r="C46" s="236" t="s">
        <v>187</v>
      </c>
      <c r="D46" s="365"/>
      <c r="E46" s="136"/>
    </row>
    <row r="47" spans="2:5" x14ac:dyDescent="0.25">
      <c r="B47" s="115">
        <v>35</v>
      </c>
      <c r="C47" s="236" t="s">
        <v>188</v>
      </c>
      <c r="D47" s="365"/>
      <c r="E47" s="136"/>
    </row>
    <row r="48" spans="2:5" ht="30" x14ac:dyDescent="0.25">
      <c r="B48" s="115">
        <v>36</v>
      </c>
      <c r="C48" s="233" t="s">
        <v>189</v>
      </c>
      <c r="D48" s="365"/>
      <c r="E48" s="136"/>
    </row>
    <row r="49" spans="2:5" ht="30" x14ac:dyDescent="0.25">
      <c r="B49" s="115">
        <v>37</v>
      </c>
      <c r="C49" s="233" t="s">
        <v>190</v>
      </c>
      <c r="D49" s="365"/>
      <c r="E49" s="136"/>
    </row>
    <row r="50" spans="2:5" x14ac:dyDescent="0.25">
      <c r="B50" s="115">
        <v>38</v>
      </c>
      <c r="C50" s="233" t="s">
        <v>180</v>
      </c>
      <c r="D50" s="365"/>
      <c r="E50" s="136"/>
    </row>
    <row r="51" spans="2:5" x14ac:dyDescent="0.25">
      <c r="B51" s="115">
        <v>39</v>
      </c>
      <c r="C51" s="234" t="s">
        <v>191</v>
      </c>
      <c r="D51" s="365"/>
      <c r="E51" s="136"/>
    </row>
    <row r="52" spans="2:5" x14ac:dyDescent="0.25">
      <c r="B52" s="115">
        <v>40</v>
      </c>
      <c r="C52" s="235" t="s">
        <v>192</v>
      </c>
      <c r="D52" s="365"/>
      <c r="E52" s="136"/>
    </row>
    <row r="53" spans="2:5" x14ac:dyDescent="0.25">
      <c r="B53" s="115">
        <v>41</v>
      </c>
      <c r="C53" s="35" t="s">
        <v>183</v>
      </c>
      <c r="D53" s="365"/>
      <c r="E53" s="136"/>
    </row>
    <row r="54" spans="2:5" x14ac:dyDescent="0.25">
      <c r="B54" s="115">
        <v>42</v>
      </c>
      <c r="C54" s="35" t="s">
        <v>160</v>
      </c>
      <c r="D54" s="365"/>
      <c r="E54" s="136"/>
    </row>
    <row r="55" spans="2:5" x14ac:dyDescent="0.25">
      <c r="B55" s="115">
        <v>43</v>
      </c>
      <c r="C55" s="35" t="s">
        <v>193</v>
      </c>
      <c r="D55" s="365"/>
      <c r="E55" s="136"/>
    </row>
    <row r="56" spans="2:5" x14ac:dyDescent="0.25">
      <c r="B56" s="115">
        <v>44</v>
      </c>
      <c r="C56" s="233" t="s">
        <v>194</v>
      </c>
      <c r="D56" s="365"/>
      <c r="E56" s="136"/>
    </row>
    <row r="57" spans="2:5" x14ac:dyDescent="0.25">
      <c r="B57" s="115">
        <v>45</v>
      </c>
      <c r="C57" s="236" t="s">
        <v>195</v>
      </c>
      <c r="D57" s="365"/>
      <c r="E57" s="136"/>
    </row>
    <row r="58" spans="2:5" x14ac:dyDescent="0.25">
      <c r="B58" s="115">
        <v>46</v>
      </c>
      <c r="C58" s="236" t="s">
        <v>196</v>
      </c>
      <c r="D58" s="365"/>
      <c r="E58" s="136"/>
    </row>
    <row r="59" spans="2:5" x14ac:dyDescent="0.25">
      <c r="B59" s="115">
        <v>47</v>
      </c>
      <c r="C59" s="236" t="s">
        <v>197</v>
      </c>
      <c r="D59" s="365"/>
      <c r="E59" s="136"/>
    </row>
    <row r="60" spans="2:5" ht="30" x14ac:dyDescent="0.25">
      <c r="B60" s="115">
        <v>48</v>
      </c>
      <c r="C60" s="233" t="s">
        <v>198</v>
      </c>
      <c r="D60" s="365"/>
      <c r="E60" s="136"/>
    </row>
    <row r="61" spans="2:5" ht="30" x14ac:dyDescent="0.25">
      <c r="B61" s="115">
        <v>49</v>
      </c>
      <c r="C61" s="233" t="s">
        <v>199</v>
      </c>
      <c r="D61" s="365"/>
      <c r="E61" s="136"/>
    </row>
    <row r="62" spans="2:5" ht="15.75" thickBot="1" x14ac:dyDescent="0.3">
      <c r="B62" s="116">
        <v>50</v>
      </c>
      <c r="C62" s="237" t="s">
        <v>200</v>
      </c>
      <c r="D62" s="367"/>
      <c r="E62" s="238"/>
    </row>
    <row r="63" spans="2:5" x14ac:dyDescent="0.25">
      <c r="B63" s="51"/>
      <c r="C63" s="52"/>
      <c r="D63" s="52"/>
      <c r="E63" s="52"/>
    </row>
    <row r="66" spans="2:2" x14ac:dyDescent="0.25">
      <c r="B66"/>
    </row>
    <row r="67" spans="2:2" x14ac:dyDescent="0.25">
      <c r="B67"/>
    </row>
    <row r="68" spans="2:2" x14ac:dyDescent="0.25">
      <c r="B68"/>
    </row>
    <row r="69" spans="2:2" x14ac:dyDescent="0.25">
      <c r="B69"/>
    </row>
    <row r="70" spans="2:2" ht="13.15" customHeight="1" x14ac:dyDescent="0.25">
      <c r="B70"/>
    </row>
    <row r="71" spans="2:2" ht="13.15" customHeight="1"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sheetData>
  <mergeCells count="2">
    <mergeCell ref="B12:E12"/>
    <mergeCell ref="B5:E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5"/>
  <sheetViews>
    <sheetView showGridLines="0" topLeftCell="A7" workbookViewId="0">
      <selection activeCell="F16" sqref="F16"/>
    </sheetView>
  </sheetViews>
  <sheetFormatPr defaultColWidth="11" defaultRowHeight="12.75" x14ac:dyDescent="0.2"/>
  <cols>
    <col min="1" max="1" width="3.7109375" style="311" customWidth="1"/>
    <col min="2" max="2" width="7" style="311" customWidth="1"/>
    <col min="3" max="3" width="47.7109375" style="311" customWidth="1"/>
    <col min="4" max="4" width="42.42578125" style="311" customWidth="1"/>
    <col min="5" max="5" width="33.7109375" style="311" customWidth="1"/>
    <col min="6" max="6" width="29.7109375" style="311" customWidth="1"/>
    <col min="7" max="7" width="25" style="311" customWidth="1"/>
    <col min="8" max="16384" width="11" style="311"/>
  </cols>
  <sheetData>
    <row r="1" spans="2:7" ht="10.15" customHeight="1" x14ac:dyDescent="0.2"/>
    <row r="2" spans="2:7" ht="15.75" x14ac:dyDescent="0.25">
      <c r="B2" s="312" t="str">
        <f>+Přehled!B2</f>
        <v>Amundi Czech Republic Asset Management, a.s.</v>
      </c>
      <c r="D2" s="312"/>
      <c r="F2" s="306" t="s">
        <v>308</v>
      </c>
    </row>
    <row r="3" spans="2:7" ht="10.15" customHeight="1" x14ac:dyDescent="0.2"/>
    <row r="4" spans="2:7" ht="15.75" x14ac:dyDescent="0.25">
      <c r="B4" s="66" t="s">
        <v>254</v>
      </c>
      <c r="C4" s="313"/>
      <c r="D4" s="313"/>
      <c r="E4" s="313"/>
      <c r="F4" s="314"/>
      <c r="G4" s="71"/>
    </row>
    <row r="5" spans="2:7" ht="34.35" customHeight="1" x14ac:dyDescent="0.25">
      <c r="B5" s="424" t="s">
        <v>368</v>
      </c>
      <c r="C5" s="424"/>
      <c r="D5" s="424"/>
      <c r="E5" s="424"/>
      <c r="F5" s="424"/>
      <c r="G5" s="71"/>
    </row>
    <row r="6" spans="2:7" ht="16.149999999999999" customHeight="1" x14ac:dyDescent="0.25">
      <c r="B6" s="315" t="s">
        <v>311</v>
      </c>
      <c r="C6" s="19"/>
      <c r="E6" s="71"/>
      <c r="G6" s="71"/>
    </row>
    <row r="7" spans="2:7" ht="16.149999999999999" customHeight="1" x14ac:dyDescent="0.2">
      <c r="B7" s="316" t="s">
        <v>295</v>
      </c>
      <c r="C7" s="316"/>
      <c r="D7" s="316"/>
      <c r="E7" s="316"/>
      <c r="F7" s="316"/>
    </row>
    <row r="8" spans="2:7" ht="16.149999999999999" customHeight="1" x14ac:dyDescent="0.2">
      <c r="B8" s="349" t="s">
        <v>316</v>
      </c>
      <c r="C8" s="317"/>
      <c r="D8" s="317"/>
      <c r="E8" s="317"/>
      <c r="F8" s="317"/>
    </row>
    <row r="9" spans="2:7" ht="16.149999999999999" customHeight="1" x14ac:dyDescent="0.25">
      <c r="B9" s="318" t="s">
        <v>107</v>
      </c>
      <c r="C9" s="319"/>
      <c r="D9" s="319"/>
      <c r="E9" s="108"/>
      <c r="F9" s="45" t="str">
        <f>'IF RM1'!D7</f>
        <v>(31. 12. 2021)</v>
      </c>
    </row>
    <row r="10" spans="2:7" ht="15" x14ac:dyDescent="0.25">
      <c r="B10" s="317"/>
      <c r="C10" s="71"/>
      <c r="D10" s="317"/>
      <c r="E10" s="317"/>
      <c r="F10" s="317"/>
    </row>
    <row r="11" spans="2:7" ht="15.75" thickBot="1" x14ac:dyDescent="0.3">
      <c r="B11" s="317"/>
      <c r="C11" s="71"/>
      <c r="D11" s="317"/>
      <c r="E11" s="320" t="s">
        <v>279</v>
      </c>
      <c r="F11" s="317"/>
    </row>
    <row r="12" spans="2:7" ht="15" x14ac:dyDescent="0.25">
      <c r="B12" s="321"/>
      <c r="C12" s="322"/>
      <c r="D12" s="323" t="s">
        <v>5</v>
      </c>
      <c r="E12" s="352" t="s">
        <v>6</v>
      </c>
      <c r="F12" s="324" t="s">
        <v>7</v>
      </c>
    </row>
    <row r="13" spans="2:7" ht="30" x14ac:dyDescent="0.25">
      <c r="B13" s="321"/>
      <c r="C13" s="325"/>
      <c r="D13" s="326" t="s">
        <v>201</v>
      </c>
      <c r="E13" s="353" t="s">
        <v>202</v>
      </c>
      <c r="F13" s="327" t="s">
        <v>356</v>
      </c>
    </row>
    <row r="14" spans="2:7" ht="15.75" thickBot="1" x14ac:dyDescent="0.3">
      <c r="B14" s="321"/>
      <c r="C14" s="325"/>
      <c r="D14" s="328" t="s">
        <v>203</v>
      </c>
      <c r="E14" s="354" t="s">
        <v>203</v>
      </c>
      <c r="F14" s="329"/>
    </row>
    <row r="15" spans="2:7" ht="16.5" customHeight="1" thickBot="1" x14ac:dyDescent="0.25">
      <c r="B15" s="425" t="s">
        <v>204</v>
      </c>
      <c r="C15" s="426"/>
      <c r="D15" s="426"/>
      <c r="E15" s="426"/>
      <c r="F15" s="427"/>
    </row>
    <row r="16" spans="2:7" ht="15" x14ac:dyDescent="0.2">
      <c r="B16" s="330">
        <v>1</v>
      </c>
      <c r="C16" s="331" t="s">
        <v>380</v>
      </c>
      <c r="D16" s="368">
        <v>53411</v>
      </c>
      <c r="E16" s="369"/>
      <c r="F16" s="361"/>
    </row>
    <row r="17" spans="2:6" ht="15" x14ac:dyDescent="0.2">
      <c r="B17" s="332">
        <v>2</v>
      </c>
      <c r="C17" s="333" t="s">
        <v>381</v>
      </c>
      <c r="D17" s="370">
        <v>381397087</v>
      </c>
      <c r="E17" s="371"/>
      <c r="F17" s="342"/>
    </row>
    <row r="18" spans="2:6" ht="15" x14ac:dyDescent="0.2">
      <c r="B18" s="332">
        <v>3</v>
      </c>
      <c r="C18" s="333" t="s">
        <v>382</v>
      </c>
      <c r="D18" s="370">
        <v>25013191</v>
      </c>
      <c r="E18" s="371"/>
      <c r="F18" s="383" t="s">
        <v>152</v>
      </c>
    </row>
    <row r="19" spans="2:6" ht="15" x14ac:dyDescent="0.2">
      <c r="B19" s="332">
        <v>4</v>
      </c>
      <c r="C19" s="333" t="s">
        <v>383</v>
      </c>
      <c r="D19" s="370">
        <v>78453276</v>
      </c>
      <c r="E19" s="371"/>
      <c r="F19" s="342"/>
    </row>
    <row r="20" spans="2:6" ht="15" x14ac:dyDescent="0.2">
      <c r="B20" s="332">
        <v>5</v>
      </c>
      <c r="C20" s="333" t="s">
        <v>384</v>
      </c>
      <c r="D20" s="370">
        <v>244785453</v>
      </c>
      <c r="E20" s="371"/>
      <c r="F20" s="342"/>
    </row>
    <row r="21" spans="2:6" ht="15" x14ac:dyDescent="0.2">
      <c r="B21" s="332">
        <v>6</v>
      </c>
      <c r="C21" s="376" t="s">
        <v>391</v>
      </c>
      <c r="D21" s="377">
        <v>6835149</v>
      </c>
      <c r="E21" s="371"/>
      <c r="F21" s="342" t="s">
        <v>424</v>
      </c>
    </row>
    <row r="22" spans="2:6" ht="15" x14ac:dyDescent="0.2">
      <c r="B22" s="332">
        <v>7</v>
      </c>
      <c r="C22" s="333" t="s">
        <v>385</v>
      </c>
      <c r="D22" s="370">
        <v>127567641</v>
      </c>
      <c r="E22" s="371"/>
      <c r="F22" s="342"/>
    </row>
    <row r="23" spans="2:6" ht="15" x14ac:dyDescent="0.2">
      <c r="B23" s="332"/>
      <c r="C23" s="335"/>
      <c r="D23" s="370"/>
      <c r="E23" s="371"/>
      <c r="F23" s="334"/>
    </row>
    <row r="24" spans="2:6" ht="15" x14ac:dyDescent="0.2">
      <c r="B24" s="332"/>
      <c r="C24" s="333"/>
      <c r="D24" s="370"/>
      <c r="E24" s="371"/>
      <c r="F24" s="334"/>
    </row>
    <row r="25" spans="2:6" ht="15.75" thickBot="1" x14ac:dyDescent="0.25">
      <c r="B25" s="336" t="s">
        <v>11</v>
      </c>
      <c r="C25" s="337" t="s">
        <v>205</v>
      </c>
      <c r="D25" s="372">
        <f>SUM(D16:D24)-D21</f>
        <v>857270059</v>
      </c>
      <c r="E25" s="373"/>
      <c r="F25" s="338"/>
    </row>
    <row r="26" spans="2:6" ht="16.5" customHeight="1" thickBot="1" x14ac:dyDescent="0.25">
      <c r="B26" s="425" t="s">
        <v>206</v>
      </c>
      <c r="C26" s="426"/>
      <c r="D26" s="426"/>
      <c r="E26" s="426"/>
      <c r="F26" s="427"/>
    </row>
    <row r="27" spans="2:6" ht="15" x14ac:dyDescent="0.2">
      <c r="B27" s="339">
        <v>1</v>
      </c>
      <c r="C27" s="340" t="s">
        <v>386</v>
      </c>
      <c r="D27" s="374">
        <v>224791293</v>
      </c>
      <c r="E27" s="350"/>
      <c r="F27" s="341"/>
    </row>
    <row r="28" spans="2:6" ht="15" x14ac:dyDescent="0.2">
      <c r="B28" s="332">
        <v>2</v>
      </c>
      <c r="C28" s="333" t="s">
        <v>387</v>
      </c>
      <c r="D28" s="370">
        <v>176168180</v>
      </c>
      <c r="E28" s="347"/>
      <c r="F28" s="342"/>
    </row>
    <row r="29" spans="2:6" ht="15" x14ac:dyDescent="0.2">
      <c r="B29" s="332"/>
      <c r="C29" s="333"/>
      <c r="D29" s="370"/>
      <c r="E29" s="347"/>
      <c r="F29" s="342"/>
    </row>
    <row r="30" spans="2:6" ht="15" x14ac:dyDescent="0.2">
      <c r="B30" s="332"/>
      <c r="C30" s="333"/>
      <c r="D30" s="370"/>
      <c r="E30" s="347"/>
      <c r="F30" s="342"/>
    </row>
    <row r="31" spans="2:6" ht="15" x14ac:dyDescent="0.2">
      <c r="B31" s="332"/>
      <c r="C31" s="335"/>
      <c r="D31" s="370"/>
      <c r="E31" s="347"/>
      <c r="F31" s="342"/>
    </row>
    <row r="32" spans="2:6" ht="15" x14ac:dyDescent="0.2">
      <c r="B32" s="332"/>
      <c r="C32" s="333"/>
      <c r="D32" s="370"/>
      <c r="E32" s="347"/>
      <c r="F32" s="342"/>
    </row>
    <row r="33" spans="2:6" ht="15" x14ac:dyDescent="0.2">
      <c r="B33" s="332"/>
      <c r="C33" s="333"/>
      <c r="D33" s="370"/>
      <c r="E33" s="347"/>
      <c r="F33" s="342"/>
    </row>
    <row r="34" spans="2:6" ht="15" x14ac:dyDescent="0.2">
      <c r="B34" s="332"/>
      <c r="C34" s="333"/>
      <c r="D34" s="370"/>
      <c r="E34" s="347"/>
      <c r="F34" s="342"/>
    </row>
    <row r="35" spans="2:6" ht="15.75" thickBot="1" x14ac:dyDescent="0.25">
      <c r="B35" s="336" t="s">
        <v>11</v>
      </c>
      <c r="C35" s="337" t="s">
        <v>207</v>
      </c>
      <c r="D35" s="372">
        <f>SUM(D27:D34)</f>
        <v>400959473</v>
      </c>
      <c r="E35" s="348"/>
      <c r="F35" s="343"/>
    </row>
    <row r="36" spans="2:6" ht="16.5" customHeight="1" thickBot="1" x14ac:dyDescent="0.25">
      <c r="B36" s="425" t="s">
        <v>208</v>
      </c>
      <c r="C36" s="426"/>
      <c r="D36" s="426"/>
      <c r="E36" s="426"/>
      <c r="F36" s="427"/>
    </row>
    <row r="37" spans="2:6" ht="15" x14ac:dyDescent="0.2">
      <c r="B37" s="339">
        <v>1</v>
      </c>
      <c r="C37" s="340" t="s">
        <v>388</v>
      </c>
      <c r="D37" s="374">
        <v>27000000</v>
      </c>
      <c r="E37" s="350"/>
      <c r="F37" s="341" t="s">
        <v>422</v>
      </c>
    </row>
    <row r="38" spans="2:6" ht="30" x14ac:dyDescent="0.2">
      <c r="B38" s="332">
        <v>2</v>
      </c>
      <c r="C38" s="335" t="s">
        <v>389</v>
      </c>
      <c r="D38" s="370">
        <v>258919267</v>
      </c>
      <c r="E38" s="347"/>
      <c r="F38" s="342" t="s">
        <v>151</v>
      </c>
    </row>
    <row r="39" spans="2:6" ht="15" x14ac:dyDescent="0.2">
      <c r="B39" s="332">
        <v>3</v>
      </c>
      <c r="C39" s="335" t="s">
        <v>390</v>
      </c>
      <c r="D39" s="370">
        <v>170391319</v>
      </c>
      <c r="E39" s="347"/>
      <c r="F39" s="342"/>
    </row>
    <row r="40" spans="2:6" ht="15" x14ac:dyDescent="0.2">
      <c r="B40" s="332"/>
      <c r="C40" s="333"/>
      <c r="D40" s="370"/>
      <c r="E40" s="347"/>
      <c r="F40" s="342"/>
    </row>
    <row r="41" spans="2:6" ht="15.75" thickBot="1" x14ac:dyDescent="0.25">
      <c r="B41" s="344" t="s">
        <v>11</v>
      </c>
      <c r="C41" s="345" t="s">
        <v>209</v>
      </c>
      <c r="D41" s="375">
        <f>SUM(D37:D40)</f>
        <v>456310586</v>
      </c>
      <c r="E41" s="351"/>
      <c r="F41" s="346"/>
    </row>
    <row r="43" spans="2:6" ht="77.650000000000006" customHeight="1" x14ac:dyDescent="0.2">
      <c r="B43" s="423" t="s">
        <v>339</v>
      </c>
      <c r="C43" s="423"/>
      <c r="D43" s="423"/>
      <c r="E43" s="423"/>
      <c r="F43" s="423"/>
    </row>
    <row r="44" spans="2:6" ht="9.6" customHeight="1" x14ac:dyDescent="0.2"/>
    <row r="45" spans="2:6" ht="28.15" customHeight="1" x14ac:dyDescent="0.2">
      <c r="B45" s="423" t="s">
        <v>351</v>
      </c>
      <c r="C45" s="423"/>
      <c r="D45" s="423"/>
      <c r="E45" s="423"/>
      <c r="F45" s="423"/>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5"/>
  <sheetViews>
    <sheetView showGridLines="0" topLeftCell="A43" workbookViewId="0">
      <selection activeCell="D15" sqref="D15"/>
    </sheetView>
  </sheetViews>
  <sheetFormatPr defaultColWidth="11" defaultRowHeight="12.75" x14ac:dyDescent="0.2"/>
  <cols>
    <col min="1" max="1" width="3.7109375" style="8" customWidth="1"/>
    <col min="2" max="2" width="7.7109375" style="8" customWidth="1"/>
    <col min="3" max="3" width="82.85546875" style="8" customWidth="1"/>
    <col min="4" max="4" width="49.5703125" style="8" customWidth="1"/>
    <col min="5" max="5" width="28.42578125" style="8" customWidth="1"/>
    <col min="6" max="16384" width="11" style="8"/>
  </cols>
  <sheetData>
    <row r="1" spans="2:5" ht="10.15" customHeight="1" x14ac:dyDescent="0.2"/>
    <row r="2" spans="2:5" ht="15.75" x14ac:dyDescent="0.25">
      <c r="B2" s="88" t="str">
        <f>+Přehled!B2</f>
        <v>Amundi Czech Republic Asset Management, a.s.</v>
      </c>
      <c r="D2" s="306" t="s">
        <v>308</v>
      </c>
    </row>
    <row r="3" spans="2:5" ht="10.15" customHeight="1" x14ac:dyDescent="0.2"/>
    <row r="4" spans="2:5" ht="15.75" x14ac:dyDescent="0.25">
      <c r="B4" s="46" t="s">
        <v>347</v>
      </c>
      <c r="C4" s="53"/>
      <c r="D4" s="48"/>
      <c r="E4"/>
    </row>
    <row r="5" spans="2:5" ht="37.9" customHeight="1" x14ac:dyDescent="0.25">
      <c r="B5" s="409" t="s">
        <v>369</v>
      </c>
      <c r="C5" s="434"/>
      <c r="D5" s="434"/>
      <c r="E5"/>
    </row>
    <row r="6" spans="2:5" ht="16.149999999999999" customHeight="1" x14ac:dyDescent="0.25">
      <c r="B6" s="300" t="s">
        <v>311</v>
      </c>
      <c r="C6" s="19"/>
      <c r="E6" s="83"/>
    </row>
    <row r="7" spans="2:5" ht="16.149999999999999" customHeight="1" x14ac:dyDescent="0.25">
      <c r="B7" s="43" t="s">
        <v>107</v>
      </c>
      <c r="C7" s="44"/>
      <c r="D7" s="45" t="str">
        <f>'IF RM1'!D7</f>
        <v>(31. 12. 2021)</v>
      </c>
    </row>
    <row r="8" spans="2:5" ht="15.75" thickBot="1" x14ac:dyDescent="0.3">
      <c r="B8" s="18"/>
      <c r="C8" s="19"/>
    </row>
    <row r="9" spans="2:5" ht="15" x14ac:dyDescent="0.25">
      <c r="B9" s="9"/>
      <c r="C9"/>
      <c r="D9" s="41" t="s">
        <v>5</v>
      </c>
    </row>
    <row r="10" spans="2:5" ht="15.75" thickBot="1" x14ac:dyDescent="0.3">
      <c r="B10" s="10"/>
      <c r="C10" s="11"/>
      <c r="D10" s="109" t="s">
        <v>78</v>
      </c>
    </row>
    <row r="11" spans="2:5" ht="15" x14ac:dyDescent="0.2">
      <c r="B11" s="112">
        <v>1</v>
      </c>
      <c r="C11" s="122" t="s">
        <v>210</v>
      </c>
      <c r="D11" s="114" t="s">
        <v>378</v>
      </c>
    </row>
    <row r="12" spans="2:5" ht="15" x14ac:dyDescent="0.2">
      <c r="B12" s="115">
        <v>2</v>
      </c>
      <c r="C12" s="6" t="s">
        <v>211</v>
      </c>
      <c r="D12" s="137">
        <v>25684558</v>
      </c>
    </row>
    <row r="13" spans="2:5" ht="15" x14ac:dyDescent="0.2">
      <c r="B13" s="115">
        <v>3</v>
      </c>
      <c r="C13" s="6" t="s">
        <v>212</v>
      </c>
      <c r="D13" s="136" t="s">
        <v>428</v>
      </c>
    </row>
    <row r="14" spans="2:5" ht="15" x14ac:dyDescent="0.2">
      <c r="B14" s="115">
        <v>4</v>
      </c>
      <c r="C14" s="6" t="s">
        <v>213</v>
      </c>
      <c r="D14" s="136" t="s">
        <v>402</v>
      </c>
    </row>
    <row r="15" spans="2:5" ht="15" x14ac:dyDescent="0.2">
      <c r="B15" s="115">
        <v>5</v>
      </c>
      <c r="C15" s="13" t="s">
        <v>357</v>
      </c>
      <c r="D15" s="136" t="s">
        <v>403</v>
      </c>
    </row>
    <row r="16" spans="2:5" ht="15" x14ac:dyDescent="0.2">
      <c r="B16" s="115">
        <v>6</v>
      </c>
      <c r="C16" s="6" t="s">
        <v>349</v>
      </c>
      <c r="D16" s="136" t="s">
        <v>404</v>
      </c>
    </row>
    <row r="17" spans="2:4" ht="15" x14ac:dyDescent="0.2">
      <c r="B17" s="115">
        <v>7</v>
      </c>
      <c r="C17" s="6" t="s">
        <v>214</v>
      </c>
      <c r="D17" s="136" t="s">
        <v>405</v>
      </c>
    </row>
    <row r="18" spans="2:4" ht="15" x14ac:dyDescent="0.2">
      <c r="B18" s="115">
        <v>8</v>
      </c>
      <c r="C18" s="6" t="s">
        <v>215</v>
      </c>
      <c r="D18" s="136" t="s">
        <v>405</v>
      </c>
    </row>
    <row r="19" spans="2:4" ht="15" x14ac:dyDescent="0.2">
      <c r="B19" s="115">
        <v>9</v>
      </c>
      <c r="C19" s="6" t="s">
        <v>216</v>
      </c>
      <c r="D19" s="136" t="s">
        <v>405</v>
      </c>
    </row>
    <row r="20" spans="2:4" ht="15" x14ac:dyDescent="0.2">
      <c r="B20" s="115">
        <v>10</v>
      </c>
      <c r="C20" s="6" t="s">
        <v>217</v>
      </c>
      <c r="D20" s="136" t="s">
        <v>406</v>
      </c>
    </row>
    <row r="21" spans="2:4" ht="15" x14ac:dyDescent="0.2">
      <c r="B21" s="115">
        <v>11</v>
      </c>
      <c r="C21" s="6" t="s">
        <v>218</v>
      </c>
      <c r="D21" s="389">
        <v>37433</v>
      </c>
    </row>
    <row r="22" spans="2:4" ht="15" x14ac:dyDescent="0.2">
      <c r="B22" s="115">
        <v>12</v>
      </c>
      <c r="C22" s="6" t="s">
        <v>219</v>
      </c>
      <c r="D22" s="136" t="s">
        <v>407</v>
      </c>
    </row>
    <row r="23" spans="2:4" ht="15" x14ac:dyDescent="0.2">
      <c r="B23" s="115">
        <v>13</v>
      </c>
      <c r="C23" s="6" t="s">
        <v>220</v>
      </c>
      <c r="D23" s="136" t="s">
        <v>408</v>
      </c>
    </row>
    <row r="24" spans="2:4" ht="15" x14ac:dyDescent="0.2">
      <c r="B24" s="115">
        <v>14</v>
      </c>
      <c r="C24" s="6" t="s">
        <v>221</v>
      </c>
      <c r="D24" s="390" t="s">
        <v>409</v>
      </c>
    </row>
    <row r="25" spans="2:4" ht="15" x14ac:dyDescent="0.2">
      <c r="B25" s="115">
        <v>15</v>
      </c>
      <c r="C25" s="6" t="s">
        <v>222</v>
      </c>
      <c r="D25" s="136" t="s">
        <v>414</v>
      </c>
    </row>
    <row r="26" spans="2:4" ht="15" x14ac:dyDescent="0.2">
      <c r="B26" s="115">
        <v>16</v>
      </c>
      <c r="C26" s="6" t="s">
        <v>223</v>
      </c>
      <c r="D26" s="136" t="s">
        <v>414</v>
      </c>
    </row>
    <row r="27" spans="2:4" ht="15" x14ac:dyDescent="0.2">
      <c r="B27" s="115"/>
      <c r="C27" s="12" t="s">
        <v>224</v>
      </c>
      <c r="D27" s="136"/>
    </row>
    <row r="28" spans="2:4" ht="15" x14ac:dyDescent="0.2">
      <c r="B28" s="115">
        <v>17</v>
      </c>
      <c r="C28" s="6" t="s">
        <v>225</v>
      </c>
      <c r="D28" s="136" t="s">
        <v>410</v>
      </c>
    </row>
    <row r="29" spans="2:4" ht="15" x14ac:dyDescent="0.2">
      <c r="B29" s="115">
        <v>18</v>
      </c>
      <c r="C29" s="6" t="s">
        <v>226</v>
      </c>
      <c r="D29" s="136" t="s">
        <v>414</v>
      </c>
    </row>
    <row r="30" spans="2:4" ht="15" x14ac:dyDescent="0.2">
      <c r="B30" s="115">
        <v>19</v>
      </c>
      <c r="C30" s="6" t="s">
        <v>227</v>
      </c>
      <c r="D30" s="136" t="s">
        <v>392</v>
      </c>
    </row>
    <row r="31" spans="2:4" ht="15" x14ac:dyDescent="0.2">
      <c r="B31" s="115">
        <v>20</v>
      </c>
      <c r="C31" s="6" t="s">
        <v>228</v>
      </c>
      <c r="D31" s="136" t="s">
        <v>411</v>
      </c>
    </row>
    <row r="32" spans="2:4" ht="15" x14ac:dyDescent="0.2">
      <c r="B32" s="115">
        <v>21</v>
      </c>
      <c r="C32" s="6" t="s">
        <v>229</v>
      </c>
      <c r="D32" s="136" t="s">
        <v>411</v>
      </c>
    </row>
    <row r="33" spans="2:4" ht="15" x14ac:dyDescent="0.2">
      <c r="B33" s="115">
        <v>22</v>
      </c>
      <c r="C33" s="6" t="s">
        <v>230</v>
      </c>
      <c r="D33" s="136" t="s">
        <v>409</v>
      </c>
    </row>
    <row r="34" spans="2:4" ht="15" x14ac:dyDescent="0.2">
      <c r="B34" s="115">
        <v>23</v>
      </c>
      <c r="C34" s="6" t="s">
        <v>231</v>
      </c>
      <c r="D34" s="136" t="s">
        <v>412</v>
      </c>
    </row>
    <row r="35" spans="2:4" ht="15" x14ac:dyDescent="0.2">
      <c r="B35" s="115">
        <v>24</v>
      </c>
      <c r="C35" s="6" t="s">
        <v>232</v>
      </c>
      <c r="D35" s="136" t="s">
        <v>413</v>
      </c>
    </row>
    <row r="36" spans="2:4" ht="15" x14ac:dyDescent="0.2">
      <c r="B36" s="115">
        <v>25</v>
      </c>
      <c r="C36" s="6" t="s">
        <v>233</v>
      </c>
      <c r="D36" s="136" t="s">
        <v>414</v>
      </c>
    </row>
    <row r="37" spans="2:4" ht="15" x14ac:dyDescent="0.2">
      <c r="B37" s="115">
        <v>26</v>
      </c>
      <c r="C37" s="6" t="s">
        <v>234</v>
      </c>
      <c r="D37" s="136" t="s">
        <v>414</v>
      </c>
    </row>
    <row r="38" spans="2:4" ht="15" x14ac:dyDescent="0.2">
      <c r="B38" s="115">
        <v>27</v>
      </c>
      <c r="C38" s="6" t="s">
        <v>235</v>
      </c>
      <c r="D38" s="136" t="s">
        <v>414</v>
      </c>
    </row>
    <row r="39" spans="2:4" ht="15" x14ac:dyDescent="0.2">
      <c r="B39" s="115">
        <v>28</v>
      </c>
      <c r="C39" s="6" t="s">
        <v>236</v>
      </c>
      <c r="D39" s="136" t="s">
        <v>414</v>
      </c>
    </row>
    <row r="40" spans="2:4" ht="15" x14ac:dyDescent="0.2">
      <c r="B40" s="115">
        <v>29</v>
      </c>
      <c r="C40" s="6" t="s">
        <v>237</v>
      </c>
      <c r="D40" s="136" t="s">
        <v>414</v>
      </c>
    </row>
    <row r="41" spans="2:4" ht="15" x14ac:dyDescent="0.2">
      <c r="B41" s="115">
        <v>30</v>
      </c>
      <c r="C41" s="6" t="s">
        <v>238</v>
      </c>
      <c r="D41" s="136" t="s">
        <v>414</v>
      </c>
    </row>
    <row r="42" spans="2:4" ht="15" x14ac:dyDescent="0.2">
      <c r="B42" s="115">
        <v>31</v>
      </c>
      <c r="C42" s="6" t="s">
        <v>239</v>
      </c>
      <c r="D42" s="136" t="s">
        <v>409</v>
      </c>
    </row>
    <row r="43" spans="2:4" ht="15" x14ac:dyDescent="0.2">
      <c r="B43" s="115">
        <v>32</v>
      </c>
      <c r="C43" s="6" t="s">
        <v>240</v>
      </c>
      <c r="D43" s="136" t="s">
        <v>414</v>
      </c>
    </row>
    <row r="44" spans="2:4" ht="15" x14ac:dyDescent="0.2">
      <c r="B44" s="115">
        <v>33</v>
      </c>
      <c r="C44" s="6" t="s">
        <v>241</v>
      </c>
      <c r="D44" s="136" t="s">
        <v>414</v>
      </c>
    </row>
    <row r="45" spans="2:4" ht="15" x14ac:dyDescent="0.2">
      <c r="B45" s="115">
        <v>34</v>
      </c>
      <c r="C45" s="6" t="s">
        <v>242</v>
      </c>
      <c r="D45" s="136" t="s">
        <v>414</v>
      </c>
    </row>
    <row r="46" spans="2:4" ht="15" x14ac:dyDescent="0.2">
      <c r="B46" s="115">
        <v>35</v>
      </c>
      <c r="C46" s="6" t="s">
        <v>243</v>
      </c>
      <c r="D46" s="136" t="s">
        <v>414</v>
      </c>
    </row>
    <row r="47" spans="2:4" ht="15" x14ac:dyDescent="0.2">
      <c r="B47" s="115">
        <v>36</v>
      </c>
      <c r="C47" s="13" t="s">
        <v>244</v>
      </c>
      <c r="D47" s="136" t="s">
        <v>409</v>
      </c>
    </row>
    <row r="48" spans="2:4" ht="15" x14ac:dyDescent="0.2">
      <c r="B48" s="115">
        <v>37</v>
      </c>
      <c r="C48" s="6" t="s">
        <v>245</v>
      </c>
      <c r="D48" s="136" t="s">
        <v>414</v>
      </c>
    </row>
    <row r="49" spans="2:4" ht="15" x14ac:dyDescent="0.2">
      <c r="B49" s="115">
        <v>38</v>
      </c>
      <c r="C49" s="13" t="s">
        <v>246</v>
      </c>
      <c r="D49" s="136" t="s">
        <v>427</v>
      </c>
    </row>
    <row r="50" spans="2:4" ht="13.15" customHeight="1" x14ac:dyDescent="0.2">
      <c r="B50" s="428" t="s">
        <v>247</v>
      </c>
      <c r="C50" s="429"/>
      <c r="D50" s="430"/>
    </row>
    <row r="51" spans="2:4" ht="13.15" customHeight="1" thickBot="1" x14ac:dyDescent="0.25">
      <c r="B51" s="431"/>
      <c r="C51" s="432"/>
      <c r="D51" s="433"/>
    </row>
    <row r="54" spans="2:4" x14ac:dyDescent="0.2">
      <c r="B54" s="311" t="s">
        <v>317</v>
      </c>
    </row>
    <row r="55" spans="2:4" x14ac:dyDescent="0.2">
      <c r="B55" s="311" t="s">
        <v>318</v>
      </c>
    </row>
  </sheetData>
  <mergeCells count="2">
    <mergeCell ref="B50:D51"/>
    <mergeCell ref="B5:D5"/>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topLeftCell="A37" workbookViewId="0">
      <selection activeCell="D34" sqref="D34"/>
    </sheetView>
  </sheetViews>
  <sheetFormatPr defaultRowHeight="15" x14ac:dyDescent="0.25"/>
  <cols>
    <col min="1" max="1" width="3.7109375" customWidth="1"/>
    <col min="3" max="3" width="50.85546875" customWidth="1"/>
    <col min="4" max="4" width="23.7109375" customWidth="1"/>
    <col min="5" max="5" width="8.140625" customWidth="1"/>
    <col min="7" max="7" width="35.140625" customWidth="1"/>
  </cols>
  <sheetData>
    <row r="1" spans="1:7" ht="10.15" customHeight="1" x14ac:dyDescent="0.25">
      <c r="A1" s="50"/>
      <c r="B1" s="50"/>
      <c r="C1" s="50"/>
      <c r="D1" s="50"/>
      <c r="E1" s="50"/>
      <c r="F1" s="50"/>
    </row>
    <row r="2" spans="1:7" ht="15.75" x14ac:dyDescent="0.25">
      <c r="A2" s="50"/>
      <c r="B2" s="88" t="str">
        <f>+Přehled!B2</f>
        <v>Amundi Czech Republic Asset Management, a.s.</v>
      </c>
      <c r="C2" s="50"/>
      <c r="D2" s="306" t="s">
        <v>308</v>
      </c>
      <c r="E2" s="50"/>
      <c r="F2" s="50"/>
    </row>
    <row r="3" spans="1:7" ht="10.15" customHeight="1" x14ac:dyDescent="0.25">
      <c r="A3" s="50"/>
      <c r="B3" s="50"/>
      <c r="C3" s="50"/>
      <c r="D3" s="50"/>
      <c r="E3" s="50"/>
      <c r="F3" s="50"/>
    </row>
    <row r="4" spans="1:7" ht="15.75" x14ac:dyDescent="0.25">
      <c r="A4" s="50"/>
      <c r="B4" s="356" t="s">
        <v>340</v>
      </c>
      <c r="C4" s="358"/>
      <c r="D4" s="359"/>
      <c r="E4" s="357"/>
      <c r="F4" s="50"/>
    </row>
    <row r="5" spans="1:7" ht="16.149999999999999" customHeight="1" x14ac:dyDescent="0.25">
      <c r="A5" s="50"/>
      <c r="B5" s="197" t="s">
        <v>370</v>
      </c>
      <c r="C5" s="197"/>
      <c r="D5" s="197"/>
      <c r="F5" s="50"/>
    </row>
    <row r="6" spans="1:7" ht="16.149999999999999" customHeight="1" x14ac:dyDescent="0.25">
      <c r="A6" s="50"/>
      <c r="B6" s="300" t="s">
        <v>311</v>
      </c>
      <c r="C6" s="50"/>
      <c r="D6" s="50"/>
      <c r="E6" s="50"/>
      <c r="F6" s="50"/>
    </row>
    <row r="7" spans="1:7" ht="16.149999999999999" customHeight="1" x14ac:dyDescent="0.25">
      <c r="A7" s="50"/>
      <c r="B7" s="43" t="s">
        <v>107</v>
      </c>
      <c r="C7" s="44"/>
      <c r="D7" s="45" t="str">
        <f>'IF RM1'!D7</f>
        <v>(31. 12. 2021)</v>
      </c>
      <c r="E7" s="50"/>
      <c r="F7" s="50"/>
      <c r="G7" s="79"/>
    </row>
    <row r="8" spans="1:7" x14ac:dyDescent="0.25">
      <c r="A8" s="50"/>
      <c r="B8" s="18"/>
      <c r="C8" s="50"/>
      <c r="D8" s="50"/>
      <c r="E8" s="50"/>
      <c r="F8" s="50"/>
    </row>
    <row r="9" spans="1:7" x14ac:dyDescent="0.25">
      <c r="A9" s="50"/>
      <c r="B9" s="18"/>
      <c r="C9" s="50"/>
      <c r="D9" s="50"/>
      <c r="E9" s="50"/>
      <c r="F9" s="50"/>
    </row>
    <row r="10" spans="1:7" ht="15.75" thickBot="1" x14ac:dyDescent="0.3">
      <c r="A10" s="50"/>
      <c r="B10" s="50"/>
      <c r="C10" s="50"/>
      <c r="D10" s="103" t="s">
        <v>279</v>
      </c>
      <c r="E10" s="50"/>
      <c r="F10" s="50"/>
    </row>
    <row r="11" spans="1:7" ht="30" customHeight="1" thickBot="1" x14ac:dyDescent="0.3">
      <c r="A11" s="50"/>
      <c r="B11" s="146"/>
      <c r="C11" s="147" t="s">
        <v>87</v>
      </c>
      <c r="D11" s="148" t="s">
        <v>86</v>
      </c>
      <c r="F11" s="50"/>
    </row>
    <row r="12" spans="1:7" x14ac:dyDescent="0.25">
      <c r="A12" s="50"/>
      <c r="B12" s="186">
        <v>1</v>
      </c>
      <c r="C12" s="187" t="s">
        <v>85</v>
      </c>
      <c r="D12" s="378">
        <f>750000*24.86</f>
        <v>18645000</v>
      </c>
      <c r="F12" s="50"/>
    </row>
    <row r="13" spans="1:7" x14ac:dyDescent="0.25">
      <c r="A13" s="50"/>
      <c r="B13" s="188">
        <v>2</v>
      </c>
      <c r="C13" s="189" t="s">
        <v>77</v>
      </c>
      <c r="D13" s="379">
        <v>55075685</v>
      </c>
      <c r="F13" s="50"/>
    </row>
    <row r="14" spans="1:7" ht="15.75" thickBot="1" x14ac:dyDescent="0.3">
      <c r="A14" s="50"/>
      <c r="B14" s="190">
        <v>3</v>
      </c>
      <c r="C14" s="191" t="s">
        <v>270</v>
      </c>
      <c r="D14" s="380">
        <v>85723372</v>
      </c>
      <c r="F14" s="50"/>
    </row>
    <row r="15" spans="1:7" ht="15.75" thickBot="1" x14ac:dyDescent="0.3">
      <c r="A15" s="50"/>
      <c r="B15" s="149"/>
      <c r="C15" s="435" t="s">
        <v>263</v>
      </c>
      <c r="D15" s="436"/>
      <c r="E15" s="50"/>
      <c r="F15" s="50"/>
    </row>
    <row r="16" spans="1:7" x14ac:dyDescent="0.25">
      <c r="A16" s="50"/>
      <c r="B16" s="192">
        <v>4</v>
      </c>
      <c r="C16" s="193" t="s">
        <v>260</v>
      </c>
      <c r="D16" s="381">
        <v>68725295</v>
      </c>
      <c r="E16" s="50"/>
      <c r="F16" s="50"/>
    </row>
    <row r="17" spans="1:6" x14ac:dyDescent="0.25">
      <c r="A17" s="50"/>
      <c r="B17" s="188">
        <v>5</v>
      </c>
      <c r="C17" s="194" t="s">
        <v>261</v>
      </c>
      <c r="D17" s="379">
        <v>16998077</v>
      </c>
      <c r="E17" s="50"/>
      <c r="F17" s="50"/>
    </row>
    <row r="18" spans="1:6" ht="15.75" thickBot="1" x14ac:dyDescent="0.3">
      <c r="A18" s="50"/>
      <c r="B18" s="195">
        <v>6</v>
      </c>
      <c r="C18" s="196" t="s">
        <v>262</v>
      </c>
      <c r="D18" s="382">
        <v>0</v>
      </c>
      <c r="E18" s="50"/>
      <c r="F18" s="50"/>
    </row>
    <row r="19" spans="1:6" x14ac:dyDescent="0.25">
      <c r="A19" s="50"/>
      <c r="B19" s="50"/>
      <c r="C19" s="50"/>
      <c r="D19" s="50"/>
      <c r="E19" s="50"/>
      <c r="F19" s="50"/>
    </row>
    <row r="20" spans="1:6" x14ac:dyDescent="0.25">
      <c r="A20" s="50"/>
      <c r="B20" s="50"/>
      <c r="C20" s="50"/>
      <c r="D20" s="50"/>
      <c r="E20" s="50"/>
      <c r="F20" s="50"/>
    </row>
    <row r="21" spans="1:6" x14ac:dyDescent="0.25">
      <c r="A21" s="50"/>
      <c r="B21" s="50"/>
      <c r="C21" s="50"/>
      <c r="D21" s="50"/>
      <c r="E21" s="50"/>
      <c r="F21" s="50"/>
    </row>
    <row r="22" spans="1:6" x14ac:dyDescent="0.25">
      <c r="A22" s="50"/>
      <c r="B22" s="50"/>
      <c r="C22" s="50"/>
      <c r="D22" s="50"/>
      <c r="E22" s="50"/>
      <c r="F22" s="50"/>
    </row>
    <row r="23" spans="1:6" x14ac:dyDescent="0.25">
      <c r="A23" s="50"/>
      <c r="B23" s="50"/>
      <c r="C23" s="50"/>
      <c r="D23" s="50"/>
      <c r="E23" s="50"/>
      <c r="F23" s="50"/>
    </row>
    <row r="24" spans="1:6" x14ac:dyDescent="0.25">
      <c r="A24" s="50"/>
      <c r="B24" s="50"/>
      <c r="C24" s="50"/>
      <c r="D24" s="50"/>
      <c r="E24" s="50"/>
      <c r="F24" s="50"/>
    </row>
    <row r="25" spans="1:6" x14ac:dyDescent="0.25">
      <c r="A25" s="50"/>
      <c r="B25" s="50"/>
      <c r="C25" s="50"/>
      <c r="D25" s="50"/>
      <c r="E25" s="50"/>
      <c r="F25" s="50"/>
    </row>
    <row r="26" spans="1:6" x14ac:dyDescent="0.25">
      <c r="A26" s="50"/>
      <c r="B26" s="50"/>
      <c r="C26" s="50"/>
      <c r="D26" s="50"/>
      <c r="E26" s="50"/>
      <c r="F26" s="50"/>
    </row>
    <row r="27" spans="1:6" x14ac:dyDescent="0.25">
      <c r="A27" s="50"/>
      <c r="B27" s="50"/>
      <c r="C27" s="50"/>
      <c r="D27" s="50"/>
      <c r="E27" s="50"/>
      <c r="F27" s="50"/>
    </row>
    <row r="28" spans="1:6" x14ac:dyDescent="0.25">
      <c r="A28" s="50"/>
      <c r="B28" s="50"/>
      <c r="C28" s="50"/>
      <c r="D28" s="50"/>
      <c r="E28" s="50"/>
      <c r="F28" s="50"/>
    </row>
    <row r="29" spans="1:6" x14ac:dyDescent="0.25">
      <c r="A29" s="50"/>
      <c r="B29" s="50"/>
      <c r="C29" s="50"/>
      <c r="D29" s="50"/>
      <c r="E29" s="50"/>
      <c r="F29" s="50"/>
    </row>
    <row r="30" spans="1:6" x14ac:dyDescent="0.25">
      <c r="A30" s="50"/>
      <c r="B30" s="50"/>
      <c r="C30" s="50"/>
      <c r="D30" s="50"/>
      <c r="E30" s="50"/>
      <c r="F30" s="50"/>
    </row>
    <row r="31" spans="1:6" x14ac:dyDescent="0.25">
      <c r="A31" s="50"/>
      <c r="B31" s="50"/>
      <c r="C31" s="50"/>
      <c r="D31" s="50"/>
      <c r="E31" s="50"/>
      <c r="F31" s="50"/>
    </row>
    <row r="32" spans="1:6" x14ac:dyDescent="0.25">
      <c r="A32" s="50"/>
      <c r="B32" s="50"/>
      <c r="C32" s="50"/>
      <c r="D32" s="50"/>
      <c r="E32" s="50"/>
      <c r="F32" s="50"/>
    </row>
  </sheetData>
  <mergeCells count="1">
    <mergeCell ref="C15:D15"/>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Vymolova Eliska (AMUNDI.CZE)</cp:lastModifiedBy>
  <cp:lastPrinted>2022-01-24T18:19:22Z</cp:lastPrinted>
  <dcterms:created xsi:type="dcterms:W3CDTF">2021-08-25T10:20:42Z</dcterms:created>
  <dcterms:modified xsi:type="dcterms:W3CDTF">2022-05-26T11:42:49Z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-186801709</vt:i4>
  </property>
  <property fmtid="{D5CDD505-2E9C-101B-9397-08002B2CF9AE}" pid="4" name="_EmailSubject">
    <vt:lpwstr>Informační povinnosti na webu</vt:lpwstr>
  </property>
  <property fmtid="{D5CDD505-2E9C-101B-9397-08002B2CF9AE}" pid="5" name="_AuthorEmail">
    <vt:lpwstr>jana.holikova@amundi.com</vt:lpwstr>
  </property>
  <property fmtid="{D5CDD505-2E9C-101B-9397-08002B2CF9AE}" pid="6" name="_AuthorEmailDisplayName">
    <vt:lpwstr>Holikova Jana (AMUNDI.CZE)</vt:lpwstr>
  </property>
</Properties>
</file>