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worksheets/sheet23.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mundi_Prague\cs-All\CNB_Reporting\Web REPORT\VYSTUPY_KE ZVEREJNENI\2019_2Q\"/>
    </mc:Choice>
  </mc:AlternateContent>
  <bookViews>
    <workbookView xWindow="-15" yWindow="-15" windowWidth="14520" windowHeight="6120" tabRatio="793" activeTab="1"/>
  </bookViews>
  <sheets>
    <sheet name="Obsah" sheetId="4" r:id="rId1"/>
    <sheet name="I.Část 1a" sheetId="49" r:id="rId2"/>
    <sheet name="I. Část 2" sheetId="7" r:id="rId3"/>
    <sheet name="I. Část 3" sheetId="48" r:id="rId4"/>
    <sheet name="I. Část 3a" sheetId="9" r:id="rId5"/>
    <sheet name="I. Část 3b" sheetId="10" r:id="rId6"/>
    <sheet name="I. Část 4" sheetId="11" r:id="rId7"/>
    <sheet name="I. Část 5" sheetId="12" r:id="rId8"/>
    <sheet name="I. Část 5b" sheetId="14" state="hidden" r:id="rId9"/>
    <sheet name="I. Část 6" sheetId="15" r:id="rId10"/>
    <sheet name="I. Část 7" sheetId="17" r:id="rId11"/>
    <sheet name="II. Část 1" sheetId="45" state="hidden" r:id="rId12"/>
    <sheet name="II. Část 2" sheetId="46" state="hidden" r:id="rId13"/>
    <sheet name="II. Část 3" sheetId="47" state="hidden" r:id="rId14"/>
    <sheet name="III. Část 2" sheetId="23" state="hidden" r:id="rId15"/>
    <sheet name="IV. Část 1" sheetId="25" state="hidden" r:id="rId16"/>
    <sheet name="IV. Část 1a" sheetId="26" state="hidden" r:id="rId17"/>
    <sheet name="IV. Část 1b" sheetId="27" state="hidden" r:id="rId18"/>
    <sheet name="IV. Část 1c" sheetId="28" state="hidden" r:id="rId19"/>
    <sheet name="IV. Část 2" sheetId="29" state="hidden" r:id="rId20"/>
    <sheet name="IV. Část 2a" sheetId="30" state="hidden" r:id="rId21"/>
    <sheet name="IV. Část 2b" sheetId="31" state="hidden" r:id="rId22"/>
    <sheet name="IV. Část 3" sheetId="32" state="hidden" r:id="rId23"/>
    <sheet name="IV. Část 3a" sheetId="33" state="hidden" r:id="rId24"/>
    <sheet name="IV. Část 3b" sheetId="34" state="hidden" r:id="rId25"/>
    <sheet name="IV. Část 3c" sheetId="35" state="hidden" r:id="rId26"/>
    <sheet name="IV. Část 3d" sheetId="37" state="hidden" r:id="rId27"/>
  </sheets>
  <externalReferences>
    <externalReference r:id="rId28"/>
    <externalReference r:id="rId29"/>
    <externalReference r:id="rId30"/>
  </externalReferences>
  <definedNames>
    <definedName name="_xlnm.Print_Area" localSheetId="5">'I. Část 3b'!$A$1:$D$51</definedName>
  </definedNames>
  <calcPr calcId="162913"/>
</workbook>
</file>

<file path=xl/calcChain.xml><?xml version="1.0" encoding="utf-8"?>
<calcChain xmlns="http://schemas.openxmlformats.org/spreadsheetml/2006/main">
  <c r="A6" i="49" l="1"/>
  <c r="E23" i="12" l="1"/>
  <c r="F23" i="12"/>
  <c r="G23" i="12"/>
  <c r="D23" i="12"/>
  <c r="E22" i="12"/>
  <c r="F22" i="12"/>
  <c r="G22" i="12"/>
  <c r="D22" i="12"/>
  <c r="E21" i="12"/>
  <c r="F21" i="12"/>
  <c r="G21" i="12"/>
  <c r="D21" i="12"/>
  <c r="E20" i="12"/>
  <c r="F20" i="12"/>
  <c r="G20" i="12"/>
  <c r="D20" i="12"/>
  <c r="E19" i="12"/>
  <c r="F19" i="12"/>
  <c r="G19" i="12"/>
  <c r="D19" i="12"/>
  <c r="D24" i="12"/>
  <c r="E24" i="12"/>
  <c r="F24" i="12"/>
  <c r="G24" i="12"/>
  <c r="M6" i="12"/>
  <c r="N6" i="12"/>
  <c r="L6" i="12"/>
  <c r="L8" i="12" s="1"/>
  <c r="L9" i="12" s="1"/>
  <c r="L7" i="12" s="1"/>
  <c r="E8" i="12" s="1"/>
  <c r="K8" i="12"/>
  <c r="K9" i="12" s="1"/>
  <c r="K7" i="12" s="1"/>
  <c r="D8" i="12" s="1"/>
  <c r="A6" i="12"/>
  <c r="A6" i="48"/>
  <c r="A6" i="47"/>
  <c r="A6" i="46"/>
  <c r="A6" i="45"/>
  <c r="A7" i="37"/>
  <c r="A7" i="35"/>
  <c r="A6" i="34"/>
  <c r="A6" i="33"/>
  <c r="A6" i="32"/>
  <c r="A6" i="31"/>
  <c r="A6" i="30"/>
  <c r="A6" i="29"/>
  <c r="A6" i="28"/>
  <c r="A6" i="27"/>
  <c r="A6" i="26"/>
  <c r="A6" i="25"/>
  <c r="A6" i="23"/>
  <c r="A6" i="17"/>
  <c r="A6" i="15"/>
  <c r="A6" i="14"/>
  <c r="A6" i="11"/>
  <c r="A6" i="10"/>
  <c r="A6" i="9"/>
  <c r="A6" i="7"/>
  <c r="D8" i="17" l="1"/>
  <c r="E8" i="17"/>
  <c r="M7" i="12"/>
  <c r="F8" i="12" s="1"/>
  <c r="N8" i="12"/>
  <c r="N9" i="12" s="1"/>
  <c r="N7" i="12" s="1"/>
  <c r="G8" i="12" s="1"/>
  <c r="M8" i="12"/>
  <c r="M9" i="12" s="1"/>
  <c r="G8" i="17" l="1"/>
  <c r="F8" i="17"/>
</calcChain>
</file>

<file path=xl/sharedStrings.xml><?xml version="1.0" encoding="utf-8"?>
<sst xmlns="http://schemas.openxmlformats.org/spreadsheetml/2006/main" count="2391" uniqueCount="665">
  <si>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</si>
  <si>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</si>
  <si>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</si>
  <si>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</si>
  <si>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</si>
  <si>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</si>
  <si>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</si>
  <si>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</si>
  <si>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</si>
  <si>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</si>
  <si>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</si>
  <si>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</si>
  <si>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</si>
  <si>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</si>
  <si>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</si>
  <si>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</si>
  <si>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</si>
  <si>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</si>
  <si>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</si>
  <si>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</si>
  <si>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</si>
  <si>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</si>
  <si>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</si>
  <si>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</si>
  <si>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</si>
  <si>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</si>
  <si>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</si>
  <si>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</si>
  <si>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</si>
  <si>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</si>
  <si>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</si>
  <si>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</si>
  <si>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</si>
  <si>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</si>
  <si>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</si>
  <si>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</si>
  <si>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</si>
  <si>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</si>
  <si>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</si>
  <si>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</si>
  <si>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</si>
  <si>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</si>
  <si>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</si>
  <si>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</si>
  <si>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</si>
  <si>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</si>
  <si>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</si>
  <si>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</si>
  <si>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</si>
  <si>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</si>
  <si>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</si>
  <si>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</si>
  <si>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</si>
  <si>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</si>
  <si>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</si>
  <si>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</si>
  <si>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</si>
  <si>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</si>
  <si>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</si>
  <si>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</si>
  <si>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</si>
  <si>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</si>
  <si>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</si>
  <si>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</si>
  <si>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</si>
  <si>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</si>
  <si>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</si>
  <si>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</si>
  <si>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</si>
  <si>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</si>
  <si>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</si>
  <si>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</si>
  <si>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</si>
  <si>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</si>
  <si>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</si>
  <si>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</si>
  <si>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</si>
  <si>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</si>
  <si>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</si>
  <si>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</si>
  <si>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</si>
  <si>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</si>
  <si>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</si>
  <si>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</si>
  <si>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</si>
  <si>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</si>
  <si>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</si>
  <si>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</si>
  <si>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</si>
  <si>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</si>
  <si>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</si>
  <si>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</si>
  <si>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</si>
  <si>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</si>
  <si>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</si>
  <si>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</si>
  <si>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</si>
  <si>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</si>
  <si>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</si>
  <si>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</si>
  <si>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</si>
  <si>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</si>
  <si>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</si>
  <si>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</si>
  <si>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</si>
  <si>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</si>
  <si>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</si>
  <si>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</si>
  <si>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</si>
  <si>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</si>
  <si>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</si>
  <si>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</si>
  <si>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</si>
  <si>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</si>
  <si>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</si>
  <si>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</si>
  <si>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</si>
  <si>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</si>
  <si>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</si>
  <si>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</si>
  <si>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</si>
  <si>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</si>
  <si>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</si>
  <si>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</si>
  <si>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</si>
  <si>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</si>
  <si>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</si>
  <si>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</si>
  <si>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</si>
  <si>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</si>
  <si>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</si>
  <si>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</si>
  <si>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</si>
  <si>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</si>
  <si>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</si>
  <si>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</si>
  <si>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</si>
  <si>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</si>
  <si>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</si>
  <si>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</si>
  <si>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</si>
  <si>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</si>
  <si>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</si>
  <si>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</si>
  <si>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</si>
  <si>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</si>
  <si>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</si>
  <si>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</si>
  <si>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</si>
  <si>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</si>
  <si>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</si>
  <si>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</si>
  <si>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</si>
  <si>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</si>
  <si>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</si>
  <si>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</si>
  <si>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</si>
  <si>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</si>
  <si>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</si>
  <si>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</si>
  <si>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</si>
  <si>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</si>
  <si>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</si>
  <si>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</si>
  <si>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</si>
  <si>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</si>
  <si>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</si>
  <si>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</si>
  <si>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</si>
  <si>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</si>
  <si>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</si>
  <si>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</si>
  <si>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</si>
  <si>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</si>
  <si>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</si>
  <si>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</si>
  <si>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</si>
  <si>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</si>
  <si>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</si>
  <si>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</si>
  <si>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</si>
  <si>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</si>
  <si>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</si>
  <si>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</si>
  <si>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</si>
  <si>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</si>
  <si>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</si>
  <si>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</si>
  <si>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</si>
  <si>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</si>
  <si>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</si>
  <si>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</si>
  <si>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</si>
  <si>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</si>
  <si>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</si>
  <si>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</si>
  <si>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</si>
  <si>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</si>
  <si>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</si>
  <si>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</si>
  <si>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</si>
  <si>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</si>
  <si>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</si>
  <si>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</si>
  <si>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</si>
  <si>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</si>
  <si>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</si>
  <si>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</si>
  <si>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</si>
  <si>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</si>
  <si>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</si>
  <si>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</si>
  <si>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</si>
  <si>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</si>
  <si>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</si>
  <si>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</si>
  <si>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</si>
  <si>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</si>
  <si>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</si>
  <si>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</si>
  <si>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</si>
  <si>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</si>
  <si>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</si>
  <si>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</si>
  <si>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</si>
  <si>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</si>
  <si>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</si>
  <si>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</si>
  <si>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</si>
  <si>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</si>
  <si>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</si>
  <si>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</si>
  <si>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</si>
  <si>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</si>
  <si>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</si>
  <si>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</si>
  <si>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</si>
  <si>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</si>
  <si>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</si>
  <si>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</si>
  <si>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</si>
  <si>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</si>
  <si>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</si>
  <si>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</si>
  <si>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</si>
  <si>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</si>
  <si>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</si>
  <si>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</si>
  <si>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</si>
  <si>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</si>
  <si>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</si>
  <si>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</si>
  <si>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</si>
  <si>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</si>
  <si>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</si>
  <si>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</si>
  <si>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</si>
  <si>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</si>
  <si>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</si>
  <si>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</si>
  <si>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</si>
  <si>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</si>
  <si>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</si>
  <si>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</si>
  <si>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</si>
  <si>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</si>
  <si>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</si>
  <si>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</si>
  <si>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</si>
  <si>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</si>
  <si>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</si>
  <si>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</si>
  <si>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</si>
  <si>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</si>
  <si>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</si>
  <si>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</si>
  <si>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</si>
  <si>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</si>
  <si>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</si>
  <si>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</si>
  <si>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</si>
  <si>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</si>
  <si>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</si>
  <si>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</si>
  <si>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</si>
  <si>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</si>
  <si>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</si>
  <si>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</si>
  <si>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</si>
  <si>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</si>
  <si>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</si>
  <si>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</si>
  <si>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</si>
  <si>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</si>
  <si>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</si>
  <si>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</si>
  <si>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</si>
  <si>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</si>
  <si>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</si>
  <si>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</si>
  <si>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</si>
  <si>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</si>
  <si>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</si>
  <si>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</si>
  <si>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</si>
  <si>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</si>
  <si>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</si>
  <si>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</si>
  <si>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</si>
  <si>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</si>
  <si>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</si>
  <si>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</si>
  <si>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</si>
  <si>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</si>
  <si>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</si>
  <si>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</si>
  <si>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</si>
  <si>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</si>
  <si>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</si>
  <si>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</si>
  <si>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</si>
  <si>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</si>
  <si>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</si>
  <si>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</si>
  <si>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</si>
  <si>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</si>
  <si>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</si>
  <si>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</si>
  <si>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</si>
  <si>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</si>
  <si>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</si>
  <si>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</si>
  <si>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</si>
  <si>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</si>
  <si>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</si>
  <si>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</si>
  <si>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</si>
  <si>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</si>
  <si>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</si>
  <si>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</si>
  <si>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</si>
  <si>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</si>
  <si>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</si>
  <si>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</si>
  <si>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</si>
  <si>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</si>
  <si>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</si>
  <si>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</si>
  <si>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</si>
  <si>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</si>
  <si>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</si>
  <si>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</si>
  <si>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</si>
  <si>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</si>
  <si>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</si>
  <si>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</si>
  <si>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</si>
  <si>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</si>
  <si>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</si>
  <si>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</si>
  <si>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</si>
  <si>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</si>
  <si>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</si>
  <si>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</si>
  <si>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</si>
  <si>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</si>
  <si>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</si>
  <si>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</si>
  <si>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</si>
  <si>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</si>
  <si>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</si>
  <si>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</si>
  <si>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</si>
  <si>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</si>
  <si>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</si>
  <si>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</si>
  <si>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</si>
  <si>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</si>
  <si>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</si>
  <si>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</si>
  <si>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</si>
  <si>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</si>
  <si>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</si>
  <si>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</si>
  <si>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</si>
  <si>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</si>
  <si>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</si>
  <si>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</si>
  <si>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</si>
  <si>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</si>
  <si>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</si>
  <si>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</si>
  <si>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</si>
  <si>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</si>
  <si>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</si>
  <si>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</si>
  <si>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</si>
  <si>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</si>
  <si>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</si>
  <si>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</si>
  <si>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</si>
  <si>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</si>
  <si>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</si>
  <si>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</si>
  <si>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</si>
  <si>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</si>
  <si>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</si>
  <si>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</si>
  <si>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</si>
  <si>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</si>
  <si>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</si>
  <si>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</si>
  <si>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</si>
  <si>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</si>
  <si>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</si>
  <si>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</si>
  <si>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</si>
  <si>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</si>
  <si>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</si>
  <si>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</si>
  <si>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</si>
  <si>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</si>
  <si>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</si>
  <si>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</si>
  <si>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</si>
  <si>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</si>
  <si>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</si>
  <si>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</si>
  <si>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</si>
  <si>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</si>
  <si>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</si>
  <si>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</si>
  <si>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</si>
  <si>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</si>
  <si>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</si>
  <si>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</si>
  <si>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</si>
  <si>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</si>
  <si>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</si>
  <si>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</si>
  <si>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</si>
  <si>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</si>
  <si>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</si>
  <si>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</si>
  <si>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</si>
  <si>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</si>
  <si>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</si>
  <si>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</si>
  <si>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</si>
  <si>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</si>
  <si>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</si>
  <si>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</si>
  <si>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</si>
  <si>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</si>
  <si>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</si>
  <si>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</si>
  <si>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</si>
  <si>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</si>
  <si>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</si>
  <si>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</si>
  <si>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</si>
  <si>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</si>
  <si>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</si>
  <si>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</si>
  <si>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</si>
  <si>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</si>
  <si>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</si>
  <si>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</si>
  <si>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</si>
  <si>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</si>
  <si>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</si>
  <si>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</si>
  <si>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</si>
  <si>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</si>
  <si>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</si>
  <si>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</si>
  <si>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</si>
  <si>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</si>
  <si>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</si>
  <si>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</si>
  <si>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</si>
  <si>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</si>
  <si>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</si>
  <si>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</si>
  <si>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</si>
  <si>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</si>
  <si>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</si>
  <si>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</si>
  <si>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Bod 1 písm. c), Bod 1</t>
  </si>
  <si>
    <t>Bod 1 písm. c), Bod 2</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</si>
  <si>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</si>
  <si>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</si>
  <si>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</si>
  <si>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</si>
  <si>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</si>
  <si>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</si>
  <si>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</si>
  <si>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</si>
  <si>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</si>
  <si>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</si>
  <si>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</si>
  <si>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</si>
  <si>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</si>
  <si>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</si>
  <si>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</si>
  <si>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</si>
  <si>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</si>
  <si>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</si>
  <si>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</si>
  <si>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</si>
  <si>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</si>
  <si>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</si>
  <si>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</si>
  <si>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</si>
  <si>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</si>
  <si>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</si>
  <si>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</si>
  <si>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</si>
  <si>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</si>
  <si>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</si>
  <si>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</si>
  <si>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</si>
  <si>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</si>
  <si>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</si>
  <si>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</si>
  <si>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</si>
  <si>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</si>
  <si>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</si>
  <si>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</si>
  <si>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</si>
  <si>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</si>
  <si>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</si>
  <si>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</si>
  <si>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</si>
  <si>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</si>
  <si>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</si>
  <si>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</si>
  <si>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</si>
  <si>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</si>
  <si>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</si>
  <si>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</si>
  <si>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</si>
  <si>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</si>
  <si>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Vyhláška č.163/2014 Sb., Příloha 10</t>
  </si>
  <si>
    <t>akciová společnost</t>
  </si>
  <si>
    <t>25684558</t>
  </si>
  <si>
    <t>kmenové akcie, forma na jméno, zaknihovaná podoba, 54 kusů, jmenovitá hodnota 500 000 Kč</t>
  </si>
  <si>
    <t>Údaje o nabytí vlastních akcií a zatímních listů a jiných kapitálových nástrojů</t>
  </si>
  <si>
    <t>n/a</t>
  </si>
  <si>
    <t>ne</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</si>
  <si>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</si>
  <si>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</si>
  <si>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</si>
  <si>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</si>
  <si>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Mgr. Roman Pospíšil, MBA</t>
  </si>
  <si>
    <t>představenstvo</t>
  </si>
  <si>
    <t>člen</t>
  </si>
  <si>
    <t>Werner Kretschmer, PhD.</t>
  </si>
  <si>
    <t>dozorčí rada</t>
  </si>
  <si>
    <t>Je držitelem titulu PhD za práva a ekonomii, která vystudoval na University of Graz.</t>
  </si>
  <si>
    <t xml:space="preserve">V roce 1991 nastoupil do Bank Austria, kde od roku 1995 zastával různé vedoucí funkce v oblasti správy aktiv a privátního bankovnictví, včetně výkonu funkce člena představenstva. </t>
  </si>
  <si>
    <t xml:space="preserve">Působil též jako člen představenstva San Marco Mutual Fund Company, BA Worldwide Fund Management a Capital Invest (Austria). </t>
  </si>
  <si>
    <t>místopředseda</t>
  </si>
  <si>
    <t>N/A</t>
  </si>
  <si>
    <r>
      <t xml:space="preserve">A. poskytování hlavních investičních služeb podle ustanovení § 4 odst. 2 zákona č. 256/2004 Sb., o podnikání na kapitálovém trhu v rozsahu:
- písm. a) přijímání a předávání pokynů týkajících se investičních nástrojů, ve vztahu k investičním nástrojům podle § 3 odst. 1 písm. a) až d);
- písm. b) provádění pokynů týkajících se investičních nástrojů na účet jiné osoby, ve vztahu k investičním nástrojům podle § 3 odst. 1 písm. a) až c);
</t>
    </r>
    <r>
      <rPr>
        <sz val="10"/>
        <rFont val="Arial"/>
        <family val="2"/>
        <charset val="238"/>
      </rPr>
      <t>- písm. c) obchodování s investičními nástroji na vlastní účet, ve vztahu k investičním nástrojům podle § 3 odst. 1 písm. a) až c)</t>
    </r>
    <r>
      <rPr>
        <sz val="10"/>
        <color indexed="8"/>
        <rFont val="Arial"/>
        <family val="2"/>
        <charset val="238"/>
      </rPr>
      <t xml:space="preserve">
- písm. d) obhospodařování majetku zákazníka na základě smlouvy se zákazníkem, je-li součástí majetku investiční nástroj, ve vztahu k investičním nástrojům podle § 3 odst. 1 písm. a) až d)
</t>
    </r>
  </si>
  <si>
    <t>písm. a) přijímání a předávání pokynů týkajících se investičních nástrojů, ve vztahu k investičním nástrojům podle § 3 odst. 1 písm. a) až d); 
písm. b) provádění pokynů týkajících se investičních nástrojů na účet jiné osoby, ve vztahu k investičním nástrojům podle § 3 odst. 1 písm. a) až c); písm. 
d) obhospodařování majetku zákazníka na základě smlouvy se zákazníkem, je-li součástí majetku investiční nástroj, ve vztahu k investičním nástrojům podle § 3 odst. 1 písm. a) až d)</t>
  </si>
  <si>
    <r>
      <t xml:space="preserve">B. poskytování doplňkových investičních služeb podle ustanovení § 4 odst. 3 zákona č. 256/2004 Sb., o podnikání na kapitálovém trhu, v rozsahu:
- správa investičních nástrojů, ve vztahu k investičním nástrojům podle § 3 odst. 1 písm. a) až d);
- úschova investičních nástrojů, ve vztahu k investičním nástrojům podle § 3 odst. 1 písm. a) až d);
</t>
    </r>
    <r>
      <rPr>
        <sz val="10"/>
        <rFont val="Arial"/>
        <family val="2"/>
        <charset val="238"/>
      </rPr>
      <t>- písm. d) poradenská činnost týkající se struktury kapitálu, průmyslové strategie a s tím souvisejících otázek, jakož i poskytování porad a služeb týkajících se přeměn společností nebo převodů podniků;
- písm. e) poradenská činnost týkající se investování do investičních nástrojů, ve vztahu k investičním nástrojům podle § 3 odst. 1 písm. a) až d).</t>
    </r>
    <r>
      <rPr>
        <sz val="10"/>
        <color indexed="8"/>
        <rFont val="Arial"/>
        <family val="2"/>
        <charset val="238"/>
      </rPr>
      <t xml:space="preserve">
</t>
    </r>
  </si>
  <si>
    <t>správa investičních nástrojů, ve vztahu k investičním nástrojům podle § 3 odst. 1 písm. a) až d);
úschova investičních nástrojů, ve vztahu k investičním nástrojům podle § 3 odst. 1 písm. a) až d);
poskytování investičních doporučení a analýz investičních příležitostí nebo podobných obecných doporučení týkajících se obchodování s investičními nástroji.</t>
  </si>
  <si>
    <t>Zadluženost I   ((Celkový dluh - Majetek zákazníků) / (Aktiva celkem - Majetek zákazníků))</t>
  </si>
  <si>
    <t>FISIFE10_12</t>
  </si>
  <si>
    <t xml:space="preserve">Celkový dluh=Závazky celkem </t>
  </si>
  <si>
    <t>FISIFE10_11</t>
  </si>
  <si>
    <t>Aktiva celkem=Aktiva celkem</t>
  </si>
  <si>
    <t>z předvahy = majetek zákazníků evidovaný jako aktiva</t>
  </si>
  <si>
    <t>Zadluženost II   ((Celkový dluh - Majetek zákazníků) / Vlastní kapitál)</t>
  </si>
  <si>
    <t>Vlastní kapitál=</t>
  </si>
  <si>
    <t>Rentabilita aktiv - ROAA   (Ebit / (Aktiva celkem (průměrný stav) - Majetek zákazníků))</t>
  </si>
  <si>
    <t>FISIFE20_11</t>
  </si>
  <si>
    <t>Ebit= Zisk/Ztrt. z pokr. Činn. před zdaněním</t>
  </si>
  <si>
    <t>Rentabilita  prům. původního kapitálu - ROAE   (Zisk po zd. / pův. kapitál (průměrný stav))</t>
  </si>
  <si>
    <t>Zisk po zd= Zisk/Ztrt. z pokr. Činn. po zdanění</t>
  </si>
  <si>
    <t>COSIFE10_11</t>
  </si>
  <si>
    <t>Pův. kap.=Tier 1 kapitál</t>
  </si>
  <si>
    <t>Zisk po zdanění= Zisk</t>
  </si>
  <si>
    <t>Správní náklady na jednoho zaměstnance</t>
  </si>
  <si>
    <t>VYFO20_11</t>
  </si>
  <si>
    <t xml:space="preserve"> počet zaměstnanců (z importního souboru)</t>
  </si>
  <si>
    <t>ano</t>
  </si>
  <si>
    <t>1.1.</t>
  </si>
  <si>
    <t xml:space="preserve"> / </t>
  </si>
  <si>
    <t>#Datum#</t>
  </si>
  <si>
    <t>výnosy z poplatků a provizí</t>
  </si>
  <si>
    <t>Rentabilita tržeb   (Zisk po zdanění / Výnosy z investičních služeb)</t>
  </si>
  <si>
    <t xml:space="preserve">
Bikespital s.r.o. </t>
  </si>
  <si>
    <t>společník</t>
  </si>
  <si>
    <t>Asociace pro kapitálový trh</t>
  </si>
  <si>
    <t>člen výkonného výboru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</si>
  <si>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</si>
  <si>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</si>
  <si>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</si>
  <si>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</si>
  <si>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</si>
  <si>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</si>
  <si>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</si>
  <si>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</si>
  <si>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</si>
  <si>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</si>
  <si>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</si>
  <si>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</si>
  <si>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Čtvrtletní výkaz zisku nebo ztráty povinné osoby (v tis.Kč)</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</si>
  <si>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</si>
  <si>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</si>
  <si>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</si>
  <si>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</si>
  <si>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</si>
  <si>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</si>
  <si>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</si>
  <si>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</si>
  <si>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</si>
  <si>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</si>
  <si>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FISIFE20_11  sdns ř65</t>
  </si>
  <si>
    <t>FISIFE20_11  sdnsř63</t>
  </si>
  <si>
    <t>Amundi Asset Management S.A.</t>
  </si>
  <si>
    <t>437574452 RCS</t>
  </si>
  <si>
    <t>Paris, boulevard Pasteur 90</t>
  </si>
  <si>
    <t>Francie</t>
  </si>
  <si>
    <t>Amundi S.A.</t>
  </si>
  <si>
    <t>314222902RCS</t>
  </si>
  <si>
    <t>Paris, boulevard Pasteur 91 - 93</t>
  </si>
  <si>
    <t>Credit Agricole S.A.</t>
  </si>
  <si>
    <t>784608416RCS</t>
  </si>
  <si>
    <t>Montrouge, place des Etats-Unis 12</t>
  </si>
  <si>
    <t>68.29</t>
  </si>
  <si>
    <t>100.00</t>
  </si>
  <si>
    <t>Ing. Vendulka Klučková</t>
  </si>
  <si>
    <t xml:space="preserve">Ing. Vendulka Klučková, MBA
Je absolventkou fakulty elektrotechnické ČVUT v Praze, Sacread Heart University (MBA) ve Fairfieldu, stát Connecticut, USA a Executive Development Program na IMI v Dublinu. Působila krátce v První investiční, a.s., od roku 1993 v Živnostenské bance, a.s., spoluzakládala fondy Živnobanka a investiční společnost ŽB-Trust. Od roku 2004 pracuje pro skupinu Pioneer Investments na pozici provozního ředitele, a od roku 2008 jako COO pro region střední a východní Evropy a zástupce generálního ředitele společnosti Pioneer Asset Management, a.s..
</t>
  </si>
  <si>
    <t>Amundi Czech Republic Asset Management, a.s.</t>
  </si>
  <si>
    <t>Amundi Czech Republic, investiční společnost, a.s.</t>
  </si>
  <si>
    <t>FRANCK DU PLESSIX</t>
  </si>
  <si>
    <t>předseda představenstva</t>
  </si>
  <si>
    <t>YANN ROBIN DUMONTHEIL</t>
  </si>
  <si>
    <t>PAOLO IANNONE</t>
  </si>
  <si>
    <t>MICHEL PELOSOFF</t>
  </si>
  <si>
    <t>TONY DU PREZ</t>
  </si>
  <si>
    <t>Rohanské nábřeží 693/10,   Praha 8</t>
  </si>
  <si>
    <t>změna sídla</t>
  </si>
  <si>
    <t>Amundi Czech Republic, investiční společnost, a.s</t>
  </si>
  <si>
    <t>předseda</t>
  </si>
  <si>
    <t>30.06.2019</t>
  </si>
  <si>
    <t>02 / 2019</t>
  </si>
  <si>
    <t>01 / 2019</t>
  </si>
  <si>
    <t>04 / 2018</t>
  </si>
  <si>
    <t>03 / 2018</t>
  </si>
  <si>
    <t>opraveno MM 12.6.</t>
  </si>
  <si>
    <t>člen dozorčí rady</t>
  </si>
  <si>
    <t>předseda dozorčí rady</t>
  </si>
  <si>
    <t>JEAN - YVES GLAIN</t>
  </si>
  <si>
    <t>JEAN - YVES GLAIN (*1960), člen dozorčí rady</t>
  </si>
  <si>
    <t>Vzdělání</t>
  </si>
  <si>
    <t>Master Degree - ESSEC Business School (Francie)</t>
  </si>
  <si>
    <t>Praxe</t>
  </si>
  <si>
    <t>1988 - 2000</t>
  </si>
  <si>
    <t>2012 - 2017 - Head of International Development team</t>
  </si>
  <si>
    <t>2017- nyní - Support and Development division Amundi</t>
  </si>
  <si>
    <t>2019 - Amundi CR - člen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</si>
</sst>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2">
    <font>
      <sz val="11"/>
      <color theme="1"/>
      <name val="Calibri"/>
      <family val="2"/>
      <charset val="238"/>
      <scheme val="minor"/>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sz val="12"/>
      <name val="宋体"/>
      <charset val="134"/>
    </font>
    <font>
      <sz val="8"/>
      <name val="Verdana"/>
      <family val="2"/>
      <charset val="238"/>
    </font>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0"/>
      <color theme="1"/>
      <name val="Arial"/>
      <family val="2"/>
      <charset val="238"/>
    </font>
    <font>
      <b/>
      <sz val="10"/>
      <color theme="0"/>
      <name val="Arial"/>
      <family val="2"/>
      <charset val="238"/>
    </font>
    <font>
      <sz val="10"/>
      <color rgb="FF000000"/>
      <name val="Arial"/>
      <family val="2"/>
      <charset val="238"/>
    </font>
    <font>
      <sz val="7.5"/>
      <color rgb="FF000000"/>
      <name val="Arial"/>
      <family val="2"/>
      <charset val="238"/>
    </font>
    <font>
      <sz val="11"/>
      <name val="Calibri"/>
      <family val="2"/>
      <charset val="238"/>
      <scheme val="minor"/>
    </font>
    <font>
      <b/>
      <sz val="10"/>
      <color rgb="FFFF0000"/>
      <name val="Arial"/>
      <family val="2"/>
      <charset val="238"/>
    </font>
    <font>
      <sz val="10"/>
      <color rgb="FFFF0000"/>
      <name val="Arial"/>
      <family val="2"/>
      <charset val="238"/>
    </font>
    <font>
      <sz val="10"/>
      <color theme="1"/>
      <name val="Arial"/>
      <family val="2"/>
    </font>
    <font>
      <b/>
      <sz val="10"/>
      <color rgb="FFFFFFFF"/>
      <name val="Arial"/>
      <family val="2"/>
      <charset val="238"/>
    </font>
    <font>
      <sz val="11"/>
      <color rgb="FF000000"/>
      <name val="Calibri"/>
      <family val="2"/>
      <charset val="238"/>
    </font>
    <font>
      <b/>
      <sz val="10"/>
      <color theme="1"/>
      <name val="Arial"/>
      <family val="2"/>
      <charset val="238"/>
    </font>
    <font>
      <sz val="11"/>
      <color theme="1"/>
      <name val="Arial"/>
      <family val="2"/>
      <charset val="238"/>
    </font>
    <font>
      <sz val="26"/>
      <color theme="1"/>
      <name val="Arial"/>
      <family val="2"/>
      <charset val="238"/>
    </font>
    <font>
      <sz val="10"/>
      <color theme="8" tint="-0.249977111117893"/>
      <name val="Arial"/>
      <family val="2"/>
      <charset val="238"/>
    </font>
  </fonts>
  <fills count="16">
    <fill>
      <patternFill patternType="none"/>
    </fill>
    <fill>
      <patternFill patternType="gray125"/>
    </fill>
    <fill>
      <patternFill patternType="solid">
        <fgColor indexed="4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31859C"/>
        <bgColor indexed="64"/>
      </patternFill>
    </fill>
    <fill>
      <patternFill patternType="solid">
        <fgColor rgb="FFDBEEF3"/>
        <bgColor indexed="64"/>
      </patternFill>
    </fill>
    <fill>
      <patternFill patternType="solid">
        <fgColor theme="4" tint="0.79998168889431442"/>
        <bgColor indexed="64"/>
      </patternFill>
    </fill>
    <fill>
      <patternFill patternType="solid">
        <fgColor rgb="FFD8D8D8"/>
        <bgColor indexed="64"/>
      </patternFill>
    </fill>
    <fill>
      <patternFill patternType="solid">
        <fgColor rgb="FF595959"/>
        <bgColor indexed="64"/>
      </patternFill>
    </fill>
  </fills>
  <borders count="80">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0" fontId="25" fillId="0" borderId="0"/>
    <xf numFmtId="0" fontId="23" fillId="0" borderId="0">
      <alignment vertical="center"/>
    </xf>
    <xf numFmtId="0" fontId="8" fillId="0" borderId="0"/>
    <xf numFmtId="0" fontId="3" fillId="0" borderId="0"/>
    <xf numFmtId="0" fontId="25" fillId="0" borderId="0"/>
  </cellStyleXfs>
  <cellXfs count="981">
    <xf numFmtId="0" fontId="0" fillId="0" borderId="0" xfId="0"/>
    <xf numFmtId="0" fontId="0" fillId="0" borderId="0" xfId="0" applyBorder="1"/>
    <xf numFmtId="0" fontId="0" fillId="0" borderId="0" xfId="0" applyFill="1" applyBorder="1"/>
    <xf numFmtId="49" fontId="3" fillId="0" borderId="1" xfId="0" applyNumberFormat="1" applyFont="1" applyFill="1" applyBorder="1"/>
    <xf numFmtId="49" fontId="3" fillId="0" borderId="2" xfId="0" applyNumberFormat="1" applyFont="1" applyFill="1" applyBorder="1"/>
    <xf numFmtId="49" fontId="28" fillId="0" borderId="2" xfId="0" applyNumberFormat="1" applyFont="1" applyFill="1" applyBorder="1"/>
    <xf numFmtId="49" fontId="29" fillId="0" borderId="0" xfId="0" applyNumberFormat="1" applyFont="1" applyFill="1" applyBorder="1" applyAlignment="1"/>
    <xf numFmtId="0" fontId="0" fillId="0" borderId="0" xfId="0" applyFill="1"/>
    <xf numFmtId="0" fontId="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3" borderId="5" xfId="0" applyFont="1" applyFill="1" applyBorder="1" applyAlignment="1">
      <alignment horizontal="center" vertical="center"/>
    </xf>
    <xf numFmtId="49" fontId="7" fillId="0" borderId="6"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0" fontId="29"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28" fillId="5" borderId="0" xfId="0" applyFont="1" applyFill="1"/>
    <xf numFmtId="0" fontId="3" fillId="4" borderId="5" xfId="0" applyFont="1" applyFill="1" applyBorder="1" applyAlignment="1">
      <alignment horizontal="left" vertical="center" wrapText="1"/>
    </xf>
    <xf numFmtId="49" fontId="29" fillId="5" borderId="0" xfId="0" applyNumberFormat="1" applyFont="1" applyFill="1" applyAlignment="1"/>
    <xf numFmtId="49" fontId="7" fillId="0" borderId="10"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0" fontId="7" fillId="0" borderId="14"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0" fontId="9" fillId="0" borderId="4" xfId="0" applyFont="1" applyFill="1" applyBorder="1" applyAlignment="1">
      <alignment horizontal="center" vertical="center" wrapText="1"/>
    </xf>
    <xf numFmtId="10" fontId="7"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0" xfId="0" applyFont="1" applyFill="1" applyBorder="1" applyAlignment="1">
      <alignment horizontal="center" vertical="center" wrapText="1"/>
    </xf>
    <xf numFmtId="0" fontId="28" fillId="0" borderId="0" xfId="0" applyFont="1" applyBorder="1" applyAlignment="1">
      <alignment horizontal="center"/>
    </xf>
    <xf numFmtId="0" fontId="10" fillId="0" borderId="21"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28" fillId="0" borderId="3" xfId="0" applyFont="1" applyBorder="1"/>
    <xf numFmtId="0" fontId="28" fillId="0" borderId="22" xfId="0" applyFont="1" applyBorder="1"/>
    <xf numFmtId="0" fontId="29" fillId="4" borderId="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14" fontId="3" fillId="4" borderId="23"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28" fillId="0" borderId="26" xfId="0" applyFont="1" applyBorder="1"/>
    <xf numFmtId="0" fontId="28" fillId="0" borderId="11" xfId="0" applyFont="1" applyBorder="1"/>
    <xf numFmtId="0" fontId="28" fillId="0" borderId="26" xfId="0" applyFont="1" applyBorder="1" applyAlignment="1">
      <alignment horizontal="center"/>
    </xf>
    <xf numFmtId="0" fontId="28" fillId="0" borderId="27" xfId="0" applyFont="1" applyBorder="1"/>
    <xf numFmtId="0" fontId="28" fillId="0" borderId="19" xfId="0" applyFont="1" applyBorder="1"/>
    <xf numFmtId="0" fontId="28" fillId="0" borderId="27" xfId="0" applyFont="1" applyBorder="1" applyAlignment="1">
      <alignment horizontal="center"/>
    </xf>
    <xf numFmtId="0" fontId="9" fillId="0" borderId="2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3" borderId="28" xfId="0" applyFont="1" applyFill="1" applyBorder="1" applyAlignment="1">
      <alignment horizontal="center" vertical="center"/>
    </xf>
    <xf numFmtId="0" fontId="9" fillId="3" borderId="25" xfId="0" applyFont="1" applyFill="1" applyBorder="1" applyAlignment="1">
      <alignment horizontal="center" vertical="center"/>
    </xf>
    <xf numFmtId="49" fontId="29" fillId="5" borderId="0" xfId="0" applyNumberFormat="1" applyFont="1" applyFill="1" applyAlignment="1">
      <alignment horizontal="left"/>
    </xf>
    <xf numFmtId="0" fontId="29" fillId="4" borderId="5" xfId="0" applyFont="1" applyFill="1" applyBorder="1" applyAlignment="1">
      <alignment horizontal="left" vertical="center" wrapText="1"/>
    </xf>
    <xf numFmtId="0" fontId="28" fillId="0" borderId="0" xfId="0" applyFont="1"/>
    <xf numFmtId="4" fontId="0" fillId="0" borderId="8"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0" fontId="28" fillId="0" borderId="1" xfId="0" applyFont="1" applyFill="1" applyBorder="1"/>
    <xf numFmtId="4" fontId="0" fillId="0" borderId="6" xfId="0" applyNumberFormat="1" applyFill="1" applyBorder="1"/>
    <xf numFmtId="4" fontId="0" fillId="0" borderId="3" xfId="0" applyNumberFormat="1" applyFill="1" applyBorder="1"/>
    <xf numFmtId="4" fontId="0" fillId="0" borderId="32" xfId="0" applyNumberFormat="1" applyFill="1" applyBorder="1"/>
    <xf numFmtId="4" fontId="0" fillId="0" borderId="10" xfId="0" applyNumberFormat="1" applyFill="1" applyBorder="1"/>
    <xf numFmtId="0" fontId="3" fillId="0" borderId="33" xfId="0" applyFont="1" applyFill="1" applyBorder="1" applyAlignment="1">
      <alignment horizontal="left" vertical="top" wrapText="1"/>
    </xf>
    <xf numFmtId="4" fontId="0" fillId="6" borderId="3" xfId="0" applyNumberFormat="1" applyFill="1" applyBorder="1"/>
    <xf numFmtId="4" fontId="0" fillId="6" borderId="32" xfId="0" applyNumberFormat="1" applyFill="1" applyBorder="1"/>
    <xf numFmtId="4" fontId="0" fillId="6" borderId="6" xfId="0" applyNumberFormat="1" applyFill="1" applyBorder="1"/>
    <xf numFmtId="4" fontId="0" fillId="6" borderId="10" xfId="0" applyNumberFormat="1" applyFill="1" applyBorder="1"/>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8" fillId="5" borderId="36" xfId="0" applyFont="1" applyFill="1" applyBorder="1"/>
    <xf numFmtId="0" fontId="28" fillId="5" borderId="9" xfId="0" applyFont="1" applyFill="1" applyBorder="1"/>
    <xf numFmtId="49" fontId="29" fillId="5" borderId="1" xfId="0" applyNumberFormat="1" applyFont="1" applyFill="1" applyBorder="1" applyAlignment="1"/>
    <xf numFmtId="0" fontId="28" fillId="5" borderId="37" xfId="0" applyFont="1" applyFill="1" applyBorder="1"/>
    <xf numFmtId="0" fontId="28" fillId="5" borderId="38" xfId="0" applyFont="1" applyFill="1" applyBorder="1"/>
    <xf numFmtId="49" fontId="29" fillId="5" borderId="39" xfId="0" applyNumberFormat="1" applyFont="1" applyFill="1" applyBorder="1" applyAlignment="1"/>
    <xf numFmtId="0" fontId="13" fillId="0" borderId="40" xfId="1" applyFont="1" applyFill="1" applyBorder="1" applyAlignment="1" applyProtection="1">
      <alignment horizontal="center" vertical="center"/>
    </xf>
    <xf numFmtId="0" fontId="13" fillId="0" borderId="41"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30" fillId="0" borderId="40" xfId="0" applyFont="1" applyFill="1" applyBorder="1" applyAlignment="1">
      <alignment horizontal="center" vertical="center"/>
    </xf>
    <xf numFmtId="0" fontId="28" fillId="0" borderId="41" xfId="0" applyFont="1" applyFill="1" applyBorder="1"/>
    <xf numFmtId="0" fontId="28" fillId="0" borderId="42" xfId="0" applyFont="1" applyFill="1" applyBorder="1"/>
    <xf numFmtId="0" fontId="13" fillId="0" borderId="11" xfId="1" applyFont="1" applyFill="1" applyBorder="1" applyAlignment="1" applyProtection="1">
      <alignment horizontal="center" vertical="center"/>
    </xf>
    <xf numFmtId="0" fontId="13" fillId="0" borderId="26"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30" fillId="0" borderId="11" xfId="0" applyFont="1" applyFill="1" applyBorder="1" applyAlignment="1">
      <alignment horizontal="center" vertical="center"/>
    </xf>
    <xf numFmtId="0" fontId="28" fillId="0" borderId="26" xfId="0" applyFont="1" applyFill="1" applyBorder="1"/>
    <xf numFmtId="0" fontId="28" fillId="0" borderId="33" xfId="0" applyFont="1" applyFill="1" applyBorder="1"/>
    <xf numFmtId="0" fontId="13" fillId="0" borderId="19"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20" xfId="1" applyFont="1" applyFill="1" applyBorder="1" applyAlignment="1" applyProtection="1">
      <alignment horizontal="center" vertical="center"/>
    </xf>
    <xf numFmtId="0" fontId="30" fillId="0" borderId="19" xfId="0" applyFont="1" applyFill="1" applyBorder="1" applyAlignment="1">
      <alignment horizontal="center" vertical="center"/>
    </xf>
    <xf numFmtId="0" fontId="28" fillId="0" borderId="27" xfId="0" applyFont="1" applyFill="1" applyBorder="1"/>
    <xf numFmtId="0" fontId="28" fillId="0" borderId="20" xfId="0" applyFont="1" applyFill="1" applyBorder="1"/>
    <xf numFmtId="0" fontId="28" fillId="0" borderId="0" xfId="0" applyFont="1" applyFill="1" applyBorder="1"/>
    <xf numFmtId="0" fontId="29" fillId="0" borderId="0"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28" fillId="4" borderId="0" xfId="0" applyFont="1" applyFill="1"/>
    <xf numFmtId="0" fontId="3" fillId="4" borderId="0" xfId="0" applyFont="1" applyFill="1" applyBorder="1" applyAlignment="1">
      <alignment horizontal="left" vertical="center" wrapText="1"/>
    </xf>
    <xf numFmtId="0" fontId="29" fillId="0" borderId="0" xfId="0" applyFont="1" applyFill="1" applyBorder="1" applyAlignment="1">
      <alignment vertical="center" wrapText="1"/>
    </xf>
    <xf numFmtId="0" fontId="29" fillId="7" borderId="9" xfId="0" applyFont="1" applyFill="1" applyBorder="1" applyAlignment="1">
      <alignment vertical="center" wrapText="1"/>
    </xf>
    <xf numFmtId="0" fontId="28" fillId="7" borderId="9" xfId="0" applyFont="1" applyFill="1" applyBorder="1"/>
    <xf numFmtId="0" fontId="29" fillId="7" borderId="38" xfId="0" applyFont="1" applyFill="1" applyBorder="1" applyAlignment="1">
      <alignment vertical="center" wrapText="1"/>
    </xf>
    <xf numFmtId="0" fontId="28" fillId="7" borderId="38" xfId="0" applyFont="1" applyFill="1" applyBorder="1"/>
    <xf numFmtId="0" fontId="0" fillId="6" borderId="0" xfId="0" applyFill="1" applyBorder="1"/>
    <xf numFmtId="0" fontId="10" fillId="6" borderId="0" xfId="0" applyFont="1" applyFill="1" applyBorder="1" applyAlignment="1">
      <alignment vertical="center"/>
    </xf>
    <xf numFmtId="0" fontId="14" fillId="0" borderId="0" xfId="8" applyFont="1" applyFill="1" applyBorder="1" applyAlignment="1">
      <alignment horizontal="center" vertical="center"/>
    </xf>
    <xf numFmtId="164" fontId="14" fillId="0" borderId="0" xfId="8" applyNumberFormat="1"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28" fillId="0" borderId="0" xfId="0" applyFont="1" applyFill="1"/>
    <xf numFmtId="0" fontId="30" fillId="0" borderId="26" xfId="0" applyFont="1" applyFill="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4" borderId="9" xfId="0" applyNumberFormat="1" applyFont="1" applyFill="1" applyBorder="1" applyAlignment="1">
      <alignment horizontal="left" vertical="center" wrapText="1"/>
    </xf>
    <xf numFmtId="14" fontId="3" fillId="4" borderId="23" xfId="0" applyNumberFormat="1" applyFont="1" applyFill="1" applyBorder="1" applyAlignment="1">
      <alignment horizontal="left" vertical="center" wrapText="1"/>
    </xf>
    <xf numFmtId="0" fontId="0" fillId="7" borderId="9" xfId="0" applyFill="1" applyBorder="1"/>
    <xf numFmtId="0" fontId="0" fillId="7" borderId="38" xfId="0" applyFill="1" applyBorder="1"/>
    <xf numFmtId="49" fontId="3" fillId="0" borderId="3"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3" fontId="7" fillId="0" borderId="34" xfId="0" applyNumberFormat="1" applyFont="1" applyFill="1" applyBorder="1" applyAlignment="1">
      <alignment horizontal="left" vertical="center" wrapText="1"/>
    </xf>
    <xf numFmtId="0" fontId="7" fillId="0" borderId="34" xfId="0"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3" fontId="7"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29"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49" fontId="28" fillId="0" borderId="2"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34" xfId="0" applyNumberFormat="1" applyFont="1" applyFill="1" applyBorder="1" applyAlignment="1">
      <alignment horizontal="center" vertical="center" wrapText="1"/>
    </xf>
    <xf numFmtId="0" fontId="9" fillId="0" borderId="34" xfId="0" applyFont="1" applyFill="1" applyBorder="1" applyAlignment="1">
      <alignment vertical="center" wrapText="1"/>
    </xf>
    <xf numFmtId="0" fontId="9" fillId="0" borderId="46" xfId="0"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10" fontId="7" fillId="0" borderId="40" xfId="0" applyNumberFormat="1"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29"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2"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7"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8" applyNumberFormat="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0" xfId="1" applyFont="1" applyFill="1" applyBorder="1" applyAlignment="1" applyProtection="1">
      <alignment vertical="center"/>
    </xf>
    <xf numFmtId="0" fontId="32" fillId="0" borderId="0" xfId="0" applyFont="1" applyFill="1" applyBorder="1" applyAlignment="1"/>
    <xf numFmtId="0" fontId="0" fillId="0" borderId="0" xfId="0" applyAlignment="1">
      <alignment horizontal="left"/>
    </xf>
    <xf numFmtId="0" fontId="31" fillId="0" borderId="0" xfId="0" applyFont="1" applyFill="1" applyAlignment="1">
      <alignment horizontal="left" vertical="center"/>
    </xf>
    <xf numFmtId="14" fontId="3" fillId="4" borderId="13" xfId="0" applyNumberFormat="1" applyFont="1" applyFill="1" applyBorder="1" applyAlignment="1">
      <alignment horizontal="center" vertical="center" wrapText="1"/>
    </xf>
    <xf numFmtId="0" fontId="7" fillId="0" borderId="0" xfId="3"/>
    <xf numFmtId="49" fontId="7" fillId="0" borderId="35"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5" fillId="0" borderId="0" xfId="0" applyFont="1" applyBorder="1" applyAlignment="1">
      <alignment horizontal="left" vertical="center"/>
    </xf>
    <xf numFmtId="0" fontId="16" fillId="0" borderId="0" xfId="0" applyNumberFormat="1" applyFont="1" applyFill="1" applyBorder="1" applyProtection="1"/>
    <xf numFmtId="0" fontId="10" fillId="0" borderId="38" xfId="0" applyFont="1" applyFill="1" applyBorder="1" applyAlignment="1">
      <alignment vertical="center"/>
    </xf>
    <xf numFmtId="0" fontId="10" fillId="0" borderId="38" xfId="0" applyFont="1" applyFill="1" applyBorder="1" applyAlignment="1">
      <alignment vertical="center" wrapText="1"/>
    </xf>
    <xf numFmtId="0" fontId="29" fillId="4" borderId="48" xfId="0" applyFont="1" applyFill="1" applyBorder="1" applyAlignment="1">
      <alignment horizontal="left" vertical="center" wrapText="1"/>
    </xf>
    <xf numFmtId="0" fontId="29" fillId="4" borderId="24" xfId="0" applyFont="1" applyFill="1" applyBorder="1" applyAlignment="1">
      <alignment horizontal="left" vertical="center" wrapText="1"/>
    </xf>
    <xf numFmtId="0" fontId="9" fillId="0" borderId="34" xfId="0" applyFont="1" applyBorder="1" applyAlignment="1">
      <alignment horizontal="center" vertical="center" wrapText="1"/>
    </xf>
    <xf numFmtId="0" fontId="9" fillId="0" borderId="34"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9" fillId="0" borderId="49" xfId="0" applyFont="1" applyBorder="1" applyAlignment="1">
      <alignment horizontal="center" vertical="center" wrapText="1"/>
    </xf>
    <xf numFmtId="0" fontId="9" fillId="0" borderId="49" xfId="0" applyFont="1" applyBorder="1" applyAlignment="1">
      <alignment horizontal="left" vertical="center" wrapText="1"/>
    </xf>
    <xf numFmtId="0" fontId="9" fillId="0" borderId="3" xfId="0" applyFont="1" applyBorder="1" applyAlignment="1">
      <alignment horizontal="left" vertical="center" wrapText="1"/>
    </xf>
    <xf numFmtId="0" fontId="9" fillId="0" borderId="18" xfId="0" applyFont="1" applyBorder="1" applyAlignment="1">
      <alignment horizontal="left" vertical="center" wrapText="1"/>
    </xf>
    <xf numFmtId="0" fontId="0" fillId="0" borderId="0" xfId="0" applyAlignment="1">
      <alignment horizontal="center" vertical="center"/>
    </xf>
    <xf numFmtId="0" fontId="28" fillId="0" borderId="0" xfId="0" applyFont="1" applyFill="1" applyBorder="1" applyAlignment="1">
      <alignment vertical="center"/>
    </xf>
    <xf numFmtId="0" fontId="3" fillId="0" borderId="0" xfId="0" applyFont="1" applyFill="1" applyBorder="1" applyAlignment="1">
      <alignment vertical="center" wrapText="1"/>
    </xf>
    <xf numFmtId="0" fontId="28" fillId="0" borderId="0" xfId="0" applyFont="1" applyFill="1" applyBorder="1" applyAlignment="1">
      <alignment vertical="center" wrapText="1"/>
    </xf>
    <xf numFmtId="0" fontId="29" fillId="4" borderId="44" xfId="0" applyFont="1" applyFill="1" applyBorder="1" applyAlignment="1">
      <alignment horizontal="left" vertical="center" wrapText="1"/>
    </xf>
    <xf numFmtId="49" fontId="33" fillId="5" borderId="38" xfId="0" applyNumberFormat="1" applyFont="1" applyFill="1" applyBorder="1" applyAlignment="1"/>
    <xf numFmtId="0" fontId="0" fillId="4" borderId="0" xfId="0" applyFill="1" applyBorder="1"/>
    <xf numFmtId="0" fontId="0" fillId="4" borderId="0" xfId="0" applyFill="1"/>
    <xf numFmtId="0" fontId="3" fillId="4" borderId="13" xfId="0" applyFont="1" applyFill="1" applyBorder="1" applyAlignment="1">
      <alignment vertical="center" wrapText="1"/>
    </xf>
    <xf numFmtId="0" fontId="3" fillId="4" borderId="0" xfId="0" applyFont="1" applyFill="1" applyBorder="1" applyAlignment="1">
      <alignment vertical="center" wrapText="1"/>
    </xf>
    <xf numFmtId="0" fontId="3" fillId="4" borderId="2" xfId="0" applyFont="1" applyFill="1" applyBorder="1" applyAlignment="1">
      <alignment vertical="center" wrapText="1"/>
    </xf>
    <xf numFmtId="0" fontId="0" fillId="5" borderId="36" xfId="0" applyFill="1" applyBorder="1"/>
    <xf numFmtId="0" fontId="0" fillId="5" borderId="9" xfId="0" applyFill="1" applyBorder="1"/>
    <xf numFmtId="0" fontId="0" fillId="5" borderId="37" xfId="0" applyFill="1" applyBorder="1"/>
    <xf numFmtId="0" fontId="0" fillId="5" borderId="38" xfId="0" applyFill="1" applyBorder="1"/>
    <xf numFmtId="0" fontId="28" fillId="0" borderId="12" xfId="0" applyFont="1" applyBorder="1" applyAlignment="1">
      <alignment horizontal="center"/>
    </xf>
    <xf numFmtId="0" fontId="28" fillId="0" borderId="12" xfId="0" applyFont="1" applyFill="1" applyBorder="1" applyAlignment="1">
      <alignment horizontal="center"/>
    </xf>
    <xf numFmtId="0" fontId="0" fillId="5" borderId="0" xfId="0" applyFill="1"/>
    <xf numFmtId="49" fontId="7" fillId="0" borderId="14" xfId="0" applyNumberFormat="1" applyFont="1" applyFill="1" applyBorder="1" applyAlignment="1">
      <alignment horizontal="left" vertical="center" wrapText="1"/>
    </xf>
    <xf numFmtId="14" fontId="7" fillId="0" borderId="10"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0" fillId="0" borderId="0" xfId="0" applyAlignment="1">
      <alignment wrapText="1"/>
    </xf>
    <xf numFmtId="0" fontId="28" fillId="3" borderId="5" xfId="0" applyFont="1" applyFill="1" applyBorder="1" applyAlignment="1">
      <alignment horizontal="center" vertical="center"/>
    </xf>
    <xf numFmtId="14" fontId="7" fillId="0" borderId="14"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28" fillId="5" borderId="0" xfId="0" applyFont="1" applyFill="1" applyBorder="1"/>
    <xf numFmtId="49" fontId="29" fillId="5" borderId="0" xfId="0" applyNumberFormat="1" applyFont="1" applyFill="1" applyBorder="1" applyAlignment="1"/>
    <xf numFmtId="0" fontId="3" fillId="0" borderId="28" xfId="0" applyFont="1" applyFill="1" applyBorder="1" applyAlignment="1">
      <alignment horizontal="left" vertical="center" wrapText="1"/>
    </xf>
    <xf numFmtId="0" fontId="3" fillId="0" borderId="33" xfId="0" applyFont="1" applyFill="1" applyBorder="1"/>
    <xf numFmtId="0" fontId="3" fillId="0" borderId="42" xfId="0" applyFont="1" applyFill="1" applyBorder="1"/>
    <xf numFmtId="0" fontId="28" fillId="9" borderId="5" xfId="0" applyFont="1" applyFill="1" applyBorder="1" applyAlignment="1">
      <alignment horizontal="center" vertical="center"/>
    </xf>
    <xf numFmtId="0" fontId="29" fillId="7" borderId="38"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10" fillId="0" borderId="17" xfId="0" applyFont="1" applyFill="1" applyBorder="1" applyAlignment="1">
      <alignment vertical="center" wrapText="1"/>
    </xf>
    <xf numFmtId="0" fontId="30" fillId="0" borderId="41" xfId="0" applyFont="1" applyFill="1" applyBorder="1" applyAlignment="1">
      <alignment horizontal="center" vertical="center"/>
    </xf>
    <xf numFmtId="0" fontId="28" fillId="0" borderId="0" xfId="0" applyFont="1" applyBorder="1"/>
    <xf numFmtId="0" fontId="13" fillId="0" borderId="47" xfId="1" applyFont="1" applyFill="1" applyBorder="1" applyAlignment="1" applyProtection="1">
      <alignment horizontal="center" vertical="center"/>
    </xf>
    <xf numFmtId="0" fontId="28" fillId="0" borderId="55" xfId="0" applyFont="1" applyFill="1" applyBorder="1"/>
    <xf numFmtId="0" fontId="30" fillId="0" borderId="55" xfId="0" applyFont="1" applyFill="1" applyBorder="1" applyAlignment="1">
      <alignment horizontal="center" vertical="center"/>
    </xf>
    <xf numFmtId="0" fontId="13" fillId="0" borderId="55"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49" fontId="9" fillId="0" borderId="28" xfId="0" applyNumberFormat="1" applyFont="1" applyFill="1" applyBorder="1" applyAlignment="1">
      <alignment horizontal="center" vertical="center" wrapText="1"/>
    </xf>
    <xf numFmtId="3" fontId="7" fillId="0" borderId="27" xfId="0" applyNumberFormat="1" applyFont="1" applyFill="1" applyBorder="1" applyAlignment="1">
      <alignment horizontal="left" vertical="center" wrapText="1"/>
    </xf>
    <xf numFmtId="3" fontId="7" fillId="0" borderId="56"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3" fontId="7" fillId="0" borderId="41" xfId="0" applyNumberFormat="1" applyFont="1" applyFill="1" applyBorder="1" applyAlignment="1">
      <alignment horizontal="left" vertical="center" wrapText="1"/>
    </xf>
    <xf numFmtId="0" fontId="10" fillId="0" borderId="7" xfId="0" applyFont="1" applyFill="1" applyBorder="1" applyAlignment="1">
      <alignment vertical="center" wrapText="1"/>
    </xf>
    <xf numFmtId="0" fontId="10" fillId="0" borderId="34" xfId="0" applyFont="1" applyFill="1" applyBorder="1" applyAlignment="1">
      <alignment vertical="center"/>
    </xf>
    <xf numFmtId="4" fontId="10" fillId="6" borderId="3" xfId="0" applyNumberFormat="1" applyFont="1" applyFill="1" applyBorder="1" applyAlignment="1">
      <alignment vertical="center"/>
    </xf>
    <xf numFmtId="0" fontId="13" fillId="0" borderId="9" xfId="1" applyFont="1" applyFill="1" applyBorder="1" applyAlignment="1" applyProtection="1">
      <alignment horizontal="center" vertical="center"/>
    </xf>
    <xf numFmtId="0" fontId="30" fillId="0" borderId="15" xfId="0" applyFont="1" applyFill="1" applyBorder="1" applyAlignment="1">
      <alignment horizontal="center" vertical="center"/>
    </xf>
    <xf numFmtId="0" fontId="13" fillId="0" borderId="57" xfId="1" applyFont="1" applyFill="1" applyBorder="1" applyAlignment="1" applyProtection="1">
      <alignment horizontal="center" vertical="center"/>
    </xf>
    <xf numFmtId="0" fontId="9" fillId="0" borderId="3" xfId="0" applyFont="1" applyFill="1" applyBorder="1" applyAlignment="1">
      <alignment vertical="center" wrapText="1"/>
    </xf>
    <xf numFmtId="0" fontId="3" fillId="4" borderId="2" xfId="0" applyFont="1" applyFill="1" applyBorder="1"/>
    <xf numFmtId="0" fontId="28" fillId="4" borderId="12" xfId="0" applyFont="1" applyFill="1" applyBorder="1" applyAlignment="1">
      <alignment horizontal="center" vertical="center"/>
    </xf>
    <xf numFmtId="0" fontId="0" fillId="4" borderId="11" xfId="0" applyFill="1" applyBorder="1"/>
    <xf numFmtId="0" fontId="28" fillId="4" borderId="6" xfId="0" applyFont="1" applyFill="1" applyBorder="1" applyAlignment="1">
      <alignment horizontal="center" vertical="center"/>
    </xf>
    <xf numFmtId="0" fontId="3" fillId="4" borderId="33" xfId="0" applyFont="1" applyFill="1" applyBorder="1"/>
    <xf numFmtId="49" fontId="29" fillId="5" borderId="56" xfId="0" applyNumberFormat="1" applyFont="1" applyFill="1" applyBorder="1" applyAlignment="1">
      <alignment horizontal="center" vertical="center"/>
    </xf>
    <xf numFmtId="0" fontId="2" fillId="0" borderId="0" xfId="1" applyBorder="1" applyAlignment="1" applyProtection="1"/>
    <xf numFmtId="49" fontId="29" fillId="0" borderId="0" xfId="0" applyNumberFormat="1" applyFont="1" applyFill="1" applyBorder="1" applyAlignment="1">
      <alignment horizontal="center" vertical="center"/>
    </xf>
    <xf numFmtId="0" fontId="0" fillId="0" borderId="0" xfId="0" applyFill="1" applyBorder="1" applyAlignment="1">
      <alignment horizontal="center"/>
    </xf>
    <xf numFmtId="0" fontId="28" fillId="0" borderId="56" xfId="0" applyFont="1" applyFill="1" applyBorder="1" applyAlignment="1">
      <alignment horizontal="center"/>
    </xf>
    <xf numFmtId="0" fontId="28" fillId="10" borderId="56" xfId="0" applyFont="1" applyFill="1" applyBorder="1" applyAlignment="1">
      <alignment horizontal="center"/>
    </xf>
    <xf numFmtId="0" fontId="28" fillId="5" borderId="56" xfId="0" applyFont="1" applyFill="1" applyBorder="1" applyAlignment="1">
      <alignment horizontal="center"/>
    </xf>
    <xf numFmtId="0" fontId="28" fillId="0" borderId="0" xfId="0" applyFont="1" applyFill="1" applyBorder="1" applyAlignment="1"/>
    <xf numFmtId="0" fontId="29" fillId="4" borderId="8" xfId="0" applyFont="1" applyFill="1" applyBorder="1" applyAlignment="1">
      <alignment horizontal="center" vertical="center" wrapText="1"/>
    </xf>
    <xf numFmtId="0" fontId="2" fillId="0" borderId="0" xfId="1" applyAlignment="1" applyProtection="1"/>
    <xf numFmtId="49" fontId="29" fillId="5" borderId="0" xfId="0" applyNumberFormat="1" applyFont="1" applyFill="1" applyBorder="1" applyAlignment="1">
      <alignment vertical="center"/>
    </xf>
    <xf numFmtId="0" fontId="3" fillId="4" borderId="29" xfId="0" applyFont="1" applyFill="1" applyBorder="1" applyAlignment="1">
      <alignment horizontal="center" vertical="center" wrapText="1"/>
    </xf>
    <xf numFmtId="0" fontId="0" fillId="4" borderId="50" xfId="0" applyFill="1" applyBorder="1" applyAlignment="1"/>
    <xf numFmtId="0" fontId="0" fillId="4" borderId="24" xfId="0" applyFill="1" applyBorder="1" applyAlignment="1"/>
    <xf numFmtId="0" fontId="0" fillId="4" borderId="5" xfId="0" applyFill="1" applyBorder="1" applyAlignment="1"/>
    <xf numFmtId="0" fontId="9" fillId="0" borderId="4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4" xfId="0" applyFont="1" applyBorder="1" applyAlignment="1">
      <alignment horizontal="left" vertical="center" wrapText="1"/>
    </xf>
    <xf numFmtId="0" fontId="9" fillId="0" borderId="22" xfId="0" applyFont="1" applyBorder="1" applyAlignment="1">
      <alignment horizontal="left" vertical="center" wrapText="1"/>
    </xf>
    <xf numFmtId="0" fontId="28" fillId="0" borderId="3" xfId="0" applyFont="1" applyBorder="1" applyAlignment="1">
      <alignment horizontal="center" vertical="center"/>
    </xf>
    <xf numFmtId="0" fontId="0" fillId="4" borderId="9" xfId="0" applyFill="1" applyBorder="1"/>
    <xf numFmtId="0" fontId="28" fillId="0" borderId="18" xfId="0" applyFont="1" applyBorder="1" applyAlignment="1">
      <alignment horizontal="center" vertical="center"/>
    </xf>
    <xf numFmtId="0" fontId="28" fillId="9" borderId="37" xfId="0" applyFont="1" applyFill="1" applyBorder="1" applyAlignment="1">
      <alignment horizontal="center" vertical="center"/>
    </xf>
    <xf numFmtId="0" fontId="28" fillId="9" borderId="59" xfId="0" applyFont="1" applyFill="1" applyBorder="1" applyAlignment="1">
      <alignment horizontal="center" vertical="center"/>
    </xf>
    <xf numFmtId="0" fontId="9" fillId="0" borderId="65" xfId="0" applyFont="1" applyBorder="1" applyAlignment="1">
      <alignment horizontal="left" vertical="center" wrapText="1"/>
    </xf>
    <xf numFmtId="0" fontId="0" fillId="7" borderId="0" xfId="0" applyFill="1" applyBorder="1"/>
    <xf numFmtId="49" fontId="28" fillId="0" borderId="0" xfId="0" applyNumberFormat="1" applyFont="1" applyFill="1" applyBorder="1" applyAlignment="1">
      <alignment vertical="center" wrapText="1"/>
    </xf>
    <xf numFmtId="49" fontId="30" fillId="0" borderId="0" xfId="0" applyNumberFormat="1" applyFont="1" applyFill="1" applyBorder="1" applyAlignment="1">
      <alignment vertical="center" wrapText="1"/>
    </xf>
    <xf numFmtId="0" fontId="34" fillId="0" borderId="0" xfId="0" applyFont="1" applyFill="1" applyBorder="1" applyAlignment="1"/>
    <xf numFmtId="0" fontId="3" fillId="4" borderId="0" xfId="0" applyFont="1" applyFill="1" applyBorder="1" applyAlignment="1">
      <alignment horizontal="left" vertical="center" wrapText="1"/>
    </xf>
    <xf numFmtId="14" fontId="7" fillId="0" borderId="34" xfId="0" applyNumberFormat="1" applyFont="1" applyFill="1" applyBorder="1" applyAlignment="1">
      <alignment horizontal="left" vertical="center" wrapText="1"/>
    </xf>
    <xf numFmtId="0" fontId="3" fillId="3" borderId="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xf numFmtId="0" fontId="0" fillId="0" borderId="0" xfId="0" applyBorder="1" applyAlignment="1"/>
    <xf numFmtId="0" fontId="28" fillId="0" borderId="7" xfId="0" applyFont="1" applyFill="1" applyBorder="1" applyAlignment="1">
      <alignment horizontal="center" wrapText="1"/>
    </xf>
    <xf numFmtId="0" fontId="9" fillId="0" borderId="2"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35" fillId="0" borderId="4" xfId="0" applyFont="1" applyFill="1" applyBorder="1" applyAlignment="1">
      <alignment horizontal="left" vertical="center" wrapText="1"/>
    </xf>
    <xf numFmtId="0" fontId="9" fillId="0" borderId="4" xfId="0" applyFont="1" applyFill="1" applyBorder="1" applyAlignment="1">
      <alignment vertical="center" wrapText="1"/>
    </xf>
    <xf numFmtId="49" fontId="3" fillId="0" borderId="14" xfId="7" applyNumberFormat="1" applyFont="1" applyFill="1" applyBorder="1" applyAlignment="1">
      <alignment horizontal="left" vertical="center" wrapText="1"/>
    </xf>
    <xf numFmtId="49" fontId="3" fillId="0" borderId="10" xfId="7" applyNumberFormat="1" applyFont="1" applyFill="1" applyBorder="1" applyAlignment="1">
      <alignment horizontal="left" vertical="center" wrapText="1"/>
    </xf>
    <xf numFmtId="49" fontId="3" fillId="0" borderId="35" xfId="7" applyNumberFormat="1" applyFont="1" applyFill="1" applyBorder="1" applyAlignment="1">
      <alignment horizontal="left" vertical="center" wrapText="1"/>
    </xf>
    <xf numFmtId="14" fontId="3" fillId="0" borderId="16" xfId="7" applyNumberFormat="1" applyFont="1" applyFill="1" applyBorder="1" applyAlignment="1">
      <alignment horizontal="left" vertical="center" wrapText="1"/>
    </xf>
    <xf numFmtId="14" fontId="3" fillId="0" borderId="10" xfId="7" applyNumberFormat="1" applyFont="1" applyFill="1" applyBorder="1" applyAlignment="1">
      <alignment horizontal="left" vertical="center" wrapText="1"/>
    </xf>
    <xf numFmtId="3" fontId="3" fillId="0" borderId="31" xfId="7" applyNumberFormat="1" applyFont="1" applyFill="1" applyBorder="1" applyAlignment="1">
      <alignment horizontal="left" vertical="center" wrapText="1"/>
    </xf>
    <xf numFmtId="3" fontId="3" fillId="0" borderId="50" xfId="7" applyNumberFormat="1" applyFont="1" applyFill="1" applyBorder="1" applyAlignment="1">
      <alignment horizontal="left" vertical="center" wrapText="1"/>
    </xf>
    <xf numFmtId="49" fontId="3" fillId="0" borderId="50" xfId="7" applyNumberFormat="1" applyFont="1" applyFill="1" applyBorder="1" applyAlignment="1">
      <alignment horizontal="left" vertical="center" wrapText="1"/>
    </xf>
    <xf numFmtId="49" fontId="3" fillId="0" borderId="18" xfId="7" applyNumberFormat="1" applyFont="1" applyFill="1" applyBorder="1" applyAlignment="1">
      <alignment horizontal="left" vertical="center" wrapText="1"/>
    </xf>
    <xf numFmtId="3" fontId="3" fillId="0" borderId="10" xfId="7" applyNumberFormat="1" applyFont="1" applyFill="1" applyBorder="1" applyAlignment="1">
      <alignment horizontal="left" vertical="center" wrapText="1"/>
    </xf>
    <xf numFmtId="0" fontId="3" fillId="0" borderId="3" xfId="7" applyFont="1" applyFill="1" applyBorder="1" applyAlignment="1">
      <alignment horizontal="left" vertical="center" wrapText="1"/>
    </xf>
    <xf numFmtId="3" fontId="3" fillId="0" borderId="51" xfId="7" applyNumberFormat="1" applyFont="1" applyFill="1" applyBorder="1" applyAlignment="1">
      <alignment horizontal="left" vertical="center" wrapText="1"/>
    </xf>
    <xf numFmtId="3" fontId="3" fillId="0" borderId="16" xfId="7" applyNumberFormat="1" applyFont="1" applyFill="1" applyBorder="1" applyAlignment="1">
      <alignment horizontal="left" vertical="center" wrapText="1"/>
    </xf>
    <xf numFmtId="0" fontId="9" fillId="0" borderId="67" xfId="7" applyFont="1" applyBorder="1" applyAlignment="1"/>
    <xf numFmtId="0" fontId="28" fillId="0" borderId="0" xfId="10" applyFont="1" applyFill="1" applyBorder="1" applyAlignment="1"/>
    <xf numFmtId="0" fontId="28" fillId="0" borderId="59" xfId="10" applyFont="1" applyFill="1" applyBorder="1" applyAlignment="1"/>
    <xf numFmtId="0" fontId="28" fillId="0" borderId="2" xfId="10" applyFont="1" applyFill="1" applyBorder="1" applyAlignment="1"/>
    <xf numFmtId="0" fontId="28" fillId="0" borderId="11" xfId="10" applyFont="1" applyFill="1" applyBorder="1" applyAlignment="1"/>
    <xf numFmtId="49" fontId="7" fillId="0" borderId="15" xfId="10" applyNumberFormat="1" applyFont="1" applyFill="1" applyBorder="1" applyAlignment="1">
      <alignment horizontal="left" vertical="center" wrapText="1"/>
    </xf>
    <xf numFmtId="49" fontId="7" fillId="0" borderId="4" xfId="10" applyNumberFormat="1" applyFont="1" applyFill="1" applyBorder="1" applyAlignment="1">
      <alignment horizontal="left" vertical="center" wrapText="1"/>
    </xf>
    <xf numFmtId="0" fontId="9" fillId="0" borderId="27" xfId="10" applyFont="1" applyFill="1" applyBorder="1" applyAlignment="1">
      <alignment horizontal="left" vertical="center" wrapText="1"/>
    </xf>
    <xf numFmtId="49" fontId="9" fillId="0" borderId="27" xfId="10" applyNumberFormat="1" applyFont="1" applyFill="1" applyBorder="1" applyAlignment="1">
      <alignment horizontal="left" vertical="center" wrapText="1"/>
    </xf>
    <xf numFmtId="0" fontId="9" fillId="0" borderId="68" xfId="7" applyFont="1" applyBorder="1" applyAlignment="1"/>
    <xf numFmtId="0" fontId="9" fillId="0" borderId="26" xfId="10" applyFont="1" applyFill="1" applyBorder="1" applyAlignment="1">
      <alignment horizontal="left" vertical="center" wrapText="1"/>
    </xf>
    <xf numFmtId="49" fontId="9" fillId="0" borderId="26" xfId="10" applyNumberFormat="1" applyFont="1" applyFill="1" applyBorder="1" applyAlignment="1">
      <alignment horizontal="left" vertical="center" wrapText="1"/>
    </xf>
    <xf numFmtId="0" fontId="30" fillId="11" borderId="0" xfId="0" applyFont="1" applyFill="1" applyAlignment="1"/>
    <xf numFmtId="0" fontId="36" fillId="12" borderId="5" xfId="0" applyFont="1" applyFill="1" applyBorder="1" applyAlignment="1">
      <alignment horizontal="left" vertical="center" wrapText="1"/>
    </xf>
    <xf numFmtId="0" fontId="37" fillId="0" borderId="0" xfId="0" applyFont="1" applyFill="1" applyAlignment="1"/>
    <xf numFmtId="0" fontId="28" fillId="0" borderId="32" xfId="6" applyFont="1" applyBorder="1" applyAlignment="1">
      <alignment vertical="center" wrapText="1"/>
    </xf>
    <xf numFmtId="0" fontId="38" fillId="0" borderId="10" xfId="6" applyFont="1" applyBorder="1" applyAlignment="1">
      <alignment vertical="center" wrapText="1"/>
    </xf>
    <xf numFmtId="0" fontId="25" fillId="0" borderId="32" xfId="6" applyBorder="1"/>
    <xf numFmtId="0" fontId="38" fillId="0" borderId="10" xfId="6" applyFont="1" applyFill="1" applyBorder="1" applyAlignment="1">
      <alignment vertical="center" wrapText="1"/>
    </xf>
    <xf numFmtId="0" fontId="28" fillId="0" borderId="10" xfId="6" applyFont="1" applyBorder="1" applyAlignment="1">
      <alignment vertical="center" wrapText="1"/>
    </xf>
    <xf numFmtId="0" fontId="28" fillId="0" borderId="10" xfId="6" applyFont="1" applyFill="1" applyBorder="1" applyAlignment="1">
      <alignment vertical="center" wrapText="1"/>
    </xf>
    <xf numFmtId="4" fontId="37" fillId="0" borderId="20" xfId="0" applyNumberFormat="1" applyFont="1" applyBorder="1" applyAlignment="1"/>
    <xf numFmtId="4" fontId="37" fillId="0" borderId="27" xfId="0" applyNumberFormat="1" applyFont="1" applyBorder="1" applyAlignment="1"/>
    <xf numFmtId="4" fontId="37" fillId="0" borderId="33" xfId="0" applyNumberFormat="1" applyFont="1" applyBorder="1" applyAlignment="1"/>
    <xf numFmtId="4" fontId="37" fillId="0" borderId="26" xfId="0" applyNumberFormat="1" applyFont="1" applyBorder="1" applyAlignment="1"/>
    <xf numFmtId="4" fontId="37" fillId="0" borderId="42" xfId="0" applyNumberFormat="1" applyFont="1" applyBorder="1" applyAlignment="1"/>
    <xf numFmtId="4" fontId="37" fillId="0" borderId="41" xfId="0" applyNumberFormat="1" applyFont="1" applyBorder="1" applyAlignment="1"/>
    <xf numFmtId="0" fontId="27" fillId="0" borderId="0" xfId="0" applyFont="1" applyAlignment="1">
      <alignment vertical="center"/>
    </xf>
    <xf numFmtId="4" fontId="3" fillId="0" borderId="27" xfId="0" applyNumberFormat="1" applyFont="1" applyBorder="1" applyAlignment="1">
      <alignment horizontal="right" vertical="center"/>
    </xf>
    <xf numFmtId="4" fontId="3" fillId="0" borderId="26" xfId="0" applyNumberFormat="1" applyFont="1" applyBorder="1" applyAlignment="1">
      <alignment horizontal="right" vertical="center"/>
    </xf>
    <xf numFmtId="14" fontId="0" fillId="0" borderId="0" xfId="0" applyNumberFormat="1" applyAlignment="1">
      <alignment vertical="center"/>
    </xf>
    <xf numFmtId="1" fontId="0" fillId="0" borderId="0" xfId="0" applyNumberFormat="1" applyAlignment="1">
      <alignment vertical="center"/>
    </xf>
    <xf numFmtId="0" fontId="3" fillId="8" borderId="43" xfId="0" applyFont="1" applyFill="1" applyBorder="1" applyAlignment="1">
      <alignment horizontal="center" vertical="center" wrapText="1"/>
    </xf>
    <xf numFmtId="0" fontId="0" fillId="0" borderId="28" xfId="0" applyBorder="1" applyAlignment="1">
      <alignment vertical="center"/>
    </xf>
    <xf numFmtId="0" fontId="3" fillId="0" borderId="41" xfId="0" applyNumberFormat="1" applyFont="1" applyFill="1" applyBorder="1" applyAlignment="1">
      <alignment horizontal="center" vertical="center" wrapText="1"/>
    </xf>
    <xf numFmtId="0" fontId="3" fillId="0" borderId="69" xfId="0" applyNumberFormat="1" applyFont="1" applyFill="1" applyBorder="1" applyAlignment="1">
      <alignment horizontal="center" vertical="center" wrapText="1"/>
    </xf>
    <xf numFmtId="0" fontId="32" fillId="0" borderId="0" xfId="0" applyFont="1" applyAlignment="1">
      <alignment vertical="center"/>
    </xf>
    <xf numFmtId="49" fontId="28" fillId="13" borderId="2" xfId="0" applyNumberFormat="1" applyFont="1" applyFill="1" applyBorder="1"/>
    <xf numFmtId="0" fontId="2" fillId="13" borderId="0" xfId="1" applyFill="1" applyBorder="1" applyAlignment="1" applyProtection="1"/>
    <xf numFmtId="0" fontId="28" fillId="13" borderId="12" xfId="0" applyFont="1" applyFill="1" applyBorder="1" applyAlignment="1">
      <alignment horizontal="center"/>
    </xf>
    <xf numFmtId="0" fontId="28" fillId="13" borderId="56" xfId="0" applyFont="1" applyFill="1" applyBorder="1" applyAlignment="1">
      <alignment horizontal="center"/>
    </xf>
    <xf numFmtId="0" fontId="2" fillId="13" borderId="0" xfId="1" applyFill="1" applyAlignment="1" applyProtection="1"/>
    <xf numFmtId="49" fontId="28" fillId="13" borderId="1" xfId="0" applyNumberFormat="1" applyFont="1" applyFill="1" applyBorder="1"/>
    <xf numFmtId="0" fontId="28" fillId="13" borderId="8" xfId="0" applyFont="1" applyFill="1" applyBorder="1" applyAlignment="1">
      <alignment horizontal="center"/>
    </xf>
    <xf numFmtId="0" fontId="2" fillId="0" borderId="0" xfId="1" applyFill="1" applyAlignment="1" applyProtection="1"/>
    <xf numFmtId="0" fontId="28" fillId="13" borderId="70" xfId="0" applyFont="1" applyFill="1" applyBorder="1" applyAlignment="1">
      <alignment horizontal="center"/>
    </xf>
    <xf numFmtId="4" fontId="9" fillId="0" borderId="18"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wrapText="1"/>
    </xf>
    <xf numFmtId="4" fontId="9" fillId="0" borderId="34" xfId="0" applyNumberFormat="1" applyFont="1" applyFill="1" applyBorder="1" applyAlignment="1">
      <alignment horizontal="right" vertical="center" wrapText="1"/>
    </xf>
    <xf numFmtId="0" fontId="9" fillId="0" borderId="16" xfId="0" applyFont="1" applyFill="1" applyBorder="1" applyAlignment="1">
      <alignment vertical="center" wrapText="1"/>
    </xf>
    <xf numFmtId="0" fontId="9" fillId="0" borderId="51"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4" xfId="0" applyFont="1" applyFill="1" applyBorder="1" applyAlignment="1">
      <alignment horizontal="left" vertical="center" wrapText="1"/>
    </xf>
    <xf numFmtId="49" fontId="9" fillId="8" borderId="43" xfId="0" applyNumberFormat="1" applyFont="1" applyFill="1" applyBorder="1" applyAlignment="1">
      <alignment horizontal="center" vertical="center" wrapText="1"/>
    </xf>
    <xf numFmtId="4" fontId="9" fillId="0" borderId="71" xfId="0" applyNumberFormat="1" applyFont="1" applyFill="1" applyBorder="1" applyAlignment="1">
      <alignment horizontal="right" vertical="center" wrapText="1"/>
    </xf>
    <xf numFmtId="4" fontId="9" fillId="0" borderId="32" xfId="0" applyNumberFormat="1" applyFont="1" applyFill="1" applyBorder="1" applyAlignment="1">
      <alignment horizontal="right" vertical="center" wrapText="1"/>
    </xf>
    <xf numFmtId="4" fontId="9" fillId="0" borderId="6" xfId="0" applyNumberFormat="1" applyFont="1" applyFill="1" applyBorder="1" applyAlignment="1">
      <alignment horizontal="right" vertical="center" wrapText="1"/>
    </xf>
    <xf numFmtId="4" fontId="9" fillId="0" borderId="53" xfId="0" applyNumberFormat="1" applyFont="1" applyFill="1" applyBorder="1" applyAlignment="1">
      <alignment horizontal="right" vertical="center" wrapText="1"/>
    </xf>
    <xf numFmtId="4" fontId="9" fillId="0" borderId="54" xfId="0" applyNumberFormat="1" applyFont="1" applyFill="1" applyBorder="1" applyAlignment="1">
      <alignment horizontal="right" vertical="center" wrapText="1"/>
    </xf>
    <xf numFmtId="4" fontId="3" fillId="0" borderId="17" xfId="0" applyNumberFormat="1" applyFont="1" applyFill="1" applyBorder="1" applyAlignment="1">
      <alignment horizontal="right" vertical="center" wrapText="1"/>
    </xf>
    <xf numFmtId="4" fontId="9" fillId="0" borderId="21" xfId="0" applyNumberFormat="1" applyFont="1" applyFill="1" applyBorder="1" applyAlignment="1">
      <alignment horizontal="right" vertical="center" wrapText="1"/>
    </xf>
    <xf numFmtId="4" fontId="9" fillId="0" borderId="49" xfId="0" applyNumberFormat="1" applyFont="1" applyFill="1" applyBorder="1" applyAlignment="1">
      <alignment horizontal="right" vertical="center" wrapText="1"/>
    </xf>
    <xf numFmtId="4" fontId="3" fillId="0" borderId="72" xfId="0" applyNumberFormat="1" applyFont="1" applyFill="1" applyBorder="1" applyAlignment="1">
      <alignment horizontal="right" vertical="center" wrapText="1"/>
    </xf>
    <xf numFmtId="4" fontId="9" fillId="0" borderId="66" xfId="0" applyNumberFormat="1" applyFont="1" applyFill="1" applyBorder="1" applyAlignment="1">
      <alignment horizontal="right" vertical="center" wrapText="1"/>
    </xf>
    <xf numFmtId="4" fontId="9" fillId="0" borderId="4" xfId="0" applyNumberFormat="1" applyFont="1" applyFill="1" applyBorder="1" applyAlignment="1">
      <alignment horizontal="right" vertical="center" wrapText="1"/>
    </xf>
    <xf numFmtId="4" fontId="9" fillId="0" borderId="7" xfId="0" applyNumberFormat="1" applyFont="1" applyFill="1" applyBorder="1" applyAlignment="1">
      <alignment horizontal="right" vertical="center" wrapText="1"/>
    </xf>
    <xf numFmtId="0" fontId="3" fillId="0" borderId="32" xfId="0" applyFont="1" applyFill="1" applyBorder="1" applyAlignment="1">
      <alignment horizontal="center" vertical="center" wrapText="1"/>
    </xf>
    <xf numFmtId="0" fontId="3" fillId="0" borderId="4" xfId="10" applyFont="1" applyFill="1" applyBorder="1" applyAlignment="1">
      <alignment horizontal="left" vertical="center" wrapText="1"/>
    </xf>
    <xf numFmtId="0" fontId="7" fillId="0" borderId="3" xfId="10" applyFont="1" applyFill="1" applyBorder="1" applyAlignment="1">
      <alignment horizontal="left" vertical="center" wrapText="1"/>
    </xf>
    <xf numFmtId="0" fontId="3" fillId="6" borderId="3" xfId="10" applyFont="1" applyFill="1" applyBorder="1" applyAlignment="1">
      <alignment horizontal="left" vertical="center" wrapText="1"/>
    </xf>
    <xf numFmtId="0" fontId="3" fillId="0" borderId="3" xfId="10" applyFont="1" applyFill="1" applyBorder="1" applyAlignment="1">
      <alignment horizontal="left" vertical="center" wrapText="1"/>
    </xf>
    <xf numFmtId="0" fontId="32" fillId="0" borderId="0" xfId="0" applyFont="1"/>
    <xf numFmtId="4" fontId="3" fillId="6" borderId="26" xfId="0" applyNumberFormat="1" applyFont="1" applyFill="1" applyBorder="1" applyAlignment="1">
      <alignment horizontal="right" vertical="center"/>
    </xf>
    <xf numFmtId="4" fontId="3" fillId="6" borderId="41" xfId="0" applyNumberFormat="1" applyFont="1" applyFill="1" applyBorder="1" applyAlignment="1">
      <alignment horizontal="right" vertical="center"/>
    </xf>
    <xf numFmtId="0" fontId="25" fillId="6" borderId="32" xfId="6" applyFill="1" applyBorder="1"/>
    <xf numFmtId="0" fontId="26" fillId="6" borderId="10" xfId="6" applyFont="1" applyFill="1" applyBorder="1"/>
    <xf numFmtId="0" fontId="9" fillId="6" borderId="3" xfId="0" applyFont="1" applyFill="1" applyBorder="1" applyAlignment="1">
      <alignment horizontal="left" vertical="center" wrapText="1"/>
    </xf>
    <xf numFmtId="0" fontId="28" fillId="6" borderId="32" xfId="6" applyFont="1" applyFill="1" applyBorder="1" applyAlignment="1">
      <alignment vertical="center" wrapText="1"/>
    </xf>
    <xf numFmtId="0" fontId="38" fillId="6" borderId="10" xfId="6" applyFont="1" applyFill="1" applyBorder="1" applyAlignment="1">
      <alignment vertical="center" wrapText="1"/>
    </xf>
    <xf numFmtId="0" fontId="28" fillId="6" borderId="10" xfId="6" applyFont="1" applyFill="1" applyBorder="1" applyAlignment="1">
      <alignment vertical="center" wrapText="1"/>
    </xf>
    <xf numFmtId="0" fontId="3" fillId="6" borderId="32" xfId="6" applyFont="1" applyFill="1" applyBorder="1" applyAlignment="1">
      <alignment vertical="center" wrapText="1"/>
    </xf>
    <xf numFmtId="0" fontId="16" fillId="6" borderId="10" xfId="6" applyFont="1" applyFill="1" applyBorder="1" applyAlignment="1">
      <alignment vertical="center" wrapText="1"/>
    </xf>
    <xf numFmtId="0" fontId="28" fillId="6" borderId="53" xfId="6" applyFont="1" applyFill="1" applyBorder="1" applyAlignment="1">
      <alignment vertical="center" wrapText="1"/>
    </xf>
    <xf numFmtId="0" fontId="28" fillId="6" borderId="35" xfId="6" applyFont="1" applyFill="1" applyBorder="1" applyAlignment="1">
      <alignment vertical="center" wrapText="1"/>
    </xf>
    <xf numFmtId="0" fontId="3" fillId="6" borderId="3" xfId="0" applyFont="1" applyFill="1" applyBorder="1" applyAlignment="1">
      <alignment horizontal="left" vertical="center" wrapText="1"/>
    </xf>
    <xf numFmtId="4" fontId="9" fillId="6" borderId="18" xfId="0" applyNumberFormat="1" applyFont="1" applyFill="1" applyBorder="1" applyAlignment="1">
      <alignment horizontal="right" vertical="center" wrapText="1"/>
    </xf>
    <xf numFmtId="4" fontId="9" fillId="6" borderId="17" xfId="0" applyNumberFormat="1" applyFont="1" applyFill="1" applyBorder="1" applyAlignment="1">
      <alignment horizontal="right" vertical="center" wrapText="1"/>
    </xf>
    <xf numFmtId="4" fontId="9" fillId="6" borderId="3" xfId="0" applyNumberFormat="1" applyFont="1" applyFill="1" applyBorder="1" applyAlignment="1">
      <alignment horizontal="right" vertical="center" wrapText="1"/>
    </xf>
    <xf numFmtId="4" fontId="9" fillId="6" borderId="6" xfId="0" applyNumberFormat="1" applyFont="1" applyFill="1" applyBorder="1" applyAlignment="1">
      <alignment horizontal="right" vertical="center" wrapText="1"/>
    </xf>
    <xf numFmtId="0" fontId="0" fillId="0" borderId="0" xfId="0" applyFill="1" applyAlignment="1">
      <alignment vertical="center"/>
    </xf>
    <xf numFmtId="14" fontId="3" fillId="0" borderId="9" xfId="7" applyNumberFormat="1" applyFont="1" applyFill="1" applyBorder="1" applyAlignment="1">
      <alignment horizontal="left" vertical="center" wrapText="1"/>
    </xf>
    <xf numFmtId="0" fontId="28" fillId="0" borderId="11" xfId="10" applyFont="1" applyFill="1" applyBorder="1"/>
    <xf numFmtId="0" fontId="28" fillId="0" borderId="11" xfId="10" applyFont="1" applyFill="1" applyBorder="1" applyAlignment="1">
      <alignment horizontal="center"/>
    </xf>
    <xf numFmtId="0" fontId="28" fillId="0" borderId="67" xfId="10" applyFont="1" applyFill="1" applyBorder="1" applyAlignment="1">
      <alignment horizontal="center"/>
    </xf>
    <xf numFmtId="0" fontId="28" fillId="0" borderId="0" xfId="10" applyFont="1" applyFill="1"/>
    <xf numFmtId="0" fontId="32" fillId="0" borderId="0" xfId="0" applyFont="1" applyFill="1" applyAlignment="1">
      <alignment vertical="center"/>
    </xf>
    <xf numFmtId="0" fontId="16" fillId="0" borderId="8" xfId="7" applyFont="1" applyFill="1" applyBorder="1" applyAlignment="1">
      <alignment horizontal="left" vertical="center" wrapText="1"/>
    </xf>
    <xf numFmtId="4" fontId="4" fillId="6" borderId="71" xfId="0" applyNumberFormat="1" applyFont="1" applyFill="1" applyBorder="1" applyAlignment="1">
      <alignment horizontal="right" vertical="center" wrapText="1"/>
    </xf>
    <xf numFmtId="4" fontId="4" fillId="6" borderId="32" xfId="0" applyNumberFormat="1" applyFont="1" applyFill="1" applyBorder="1" applyAlignment="1">
      <alignment horizontal="right" vertical="center" wrapText="1"/>
    </xf>
    <xf numFmtId="4" fontId="4" fillId="6" borderId="53" xfId="0" applyNumberFormat="1" applyFont="1" applyFill="1" applyBorder="1" applyAlignment="1">
      <alignment horizontal="right" vertical="center" wrapText="1"/>
    </xf>
    <xf numFmtId="4" fontId="4" fillId="6" borderId="34" xfId="0" applyNumberFormat="1" applyFont="1" applyFill="1" applyBorder="1" applyAlignment="1">
      <alignment horizontal="right" vertical="center" wrapText="1"/>
    </xf>
    <xf numFmtId="4" fontId="4" fillId="6" borderId="54" xfId="0" applyNumberFormat="1" applyFont="1" applyFill="1" applyBorder="1" applyAlignment="1">
      <alignment horizontal="right" vertical="center" wrapText="1"/>
    </xf>
    <xf numFmtId="0" fontId="4" fillId="6" borderId="3" xfId="0" applyFont="1" applyFill="1" applyBorder="1" applyAlignment="1">
      <alignment horizontal="left" vertical="center" wrapText="1"/>
    </xf>
    <xf numFmtId="4" fontId="4" fillId="6" borderId="18" xfId="0" applyNumberFormat="1" applyFont="1" applyFill="1" applyBorder="1" applyAlignment="1">
      <alignment horizontal="right" vertical="center" wrapText="1"/>
    </xf>
    <xf numFmtId="4" fontId="4" fillId="6" borderId="3" xfId="0" applyNumberFormat="1" applyFont="1" applyFill="1" applyBorder="1" applyAlignment="1">
      <alignment horizontal="right" vertical="center" wrapText="1"/>
    </xf>
    <xf numFmtId="0" fontId="4" fillId="2" borderId="0" xfId="7" applyFont="1" applyFill="1" applyAlignment="1"/>
    <xf numFmtId="0" fontId="4" fillId="0" borderId="5" xfId="7" applyFont="1" applyFill="1" applyBorder="1" applyAlignment="1">
      <alignment horizontal="center" vertical="center"/>
    </xf>
    <xf numFmtId="0" fontId="4" fillId="0" borderId="4" xfId="7" applyFont="1" applyFill="1" applyBorder="1" applyAlignment="1">
      <alignment horizontal="left" vertical="center" wrapText="1"/>
    </xf>
    <xf numFmtId="0" fontId="4" fillId="0" borderId="3" xfId="7" applyFont="1" applyFill="1" applyBorder="1" applyAlignment="1">
      <alignment horizontal="left" vertical="center" wrapText="1"/>
    </xf>
    <xf numFmtId="0" fontId="4" fillId="0" borderId="0" xfId="7" applyFont="1" applyFill="1" applyAlignment="1"/>
    <xf numFmtId="0" fontId="4" fillId="0" borderId="0" xfId="7" applyFont="1" applyFill="1" applyBorder="1" applyAlignment="1"/>
    <xf numFmtId="0" fontId="4" fillId="0" borderId="59" xfId="7" applyFont="1" applyFill="1" applyBorder="1" applyAlignment="1"/>
    <xf numFmtId="0" fontId="4" fillId="0" borderId="2" xfId="7" applyFont="1" applyFill="1" applyBorder="1" applyAlignment="1"/>
    <xf numFmtId="0" fontId="4" fillId="0" borderId="57" xfId="7" applyFont="1" applyFill="1" applyBorder="1" applyAlignment="1"/>
    <xf numFmtId="0" fontId="4" fillId="0" borderId="15" xfId="7" applyFont="1" applyFill="1" applyBorder="1" applyAlignment="1"/>
    <xf numFmtId="0" fontId="4" fillId="0" borderId="73" xfId="7" applyFont="1" applyFill="1" applyBorder="1" applyAlignment="1"/>
    <xf numFmtId="0" fontId="4" fillId="0" borderId="67" xfId="7" applyFont="1" applyFill="1" applyBorder="1" applyAlignment="1">
      <alignment horizontal="left" vertical="center" wrapText="1"/>
    </xf>
    <xf numFmtId="0" fontId="4" fillId="0" borderId="11" xfId="7" applyFont="1" applyFill="1" applyBorder="1" applyAlignment="1"/>
    <xf numFmtId="0" fontId="4" fillId="0" borderId="67" xfId="7" applyFont="1" applyFill="1" applyBorder="1" applyAlignment="1"/>
    <xf numFmtId="0" fontId="4" fillId="0" borderId="69" xfId="7" applyFont="1" applyFill="1" applyBorder="1" applyAlignment="1"/>
    <xf numFmtId="0" fontId="4" fillId="0" borderId="47" xfId="7" applyFont="1" applyFill="1" applyBorder="1" applyAlignment="1"/>
    <xf numFmtId="0" fontId="4" fillId="0" borderId="74" xfId="7" applyFont="1" applyFill="1" applyBorder="1" applyAlignment="1"/>
    <xf numFmtId="0" fontId="4" fillId="0" borderId="47"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0" borderId="11" xfId="7" applyFont="1" applyFill="1" applyBorder="1" applyAlignment="1">
      <alignment horizontal="left"/>
    </xf>
    <xf numFmtId="0" fontId="4" fillId="0" borderId="8" xfId="7" applyFont="1" applyFill="1" applyBorder="1" applyAlignment="1">
      <alignment horizontal="center" vertical="center"/>
    </xf>
    <xf numFmtId="0" fontId="41" fillId="5" borderId="0" xfId="0" applyFont="1" applyFill="1"/>
    <xf numFmtId="0" fontId="39" fillId="13" borderId="38" xfId="0" applyFont="1" applyFill="1" applyBorder="1" applyAlignment="1">
      <alignment horizontal="left"/>
    </xf>
    <xf numFmtId="0" fontId="2" fillId="0" borderId="9" xfId="1" applyBorder="1" applyAlignment="1" applyProtection="1"/>
    <xf numFmtId="0" fontId="2" fillId="0" borderId="36" xfId="1" applyBorder="1" applyAlignment="1" applyProtection="1"/>
    <xf numFmtId="49" fontId="29" fillId="5" borderId="20" xfId="0" applyNumberFormat="1" applyFont="1" applyFill="1" applyBorder="1" applyAlignment="1">
      <alignment horizontal="left" vertical="center"/>
    </xf>
    <xf numFmtId="49" fontId="29" fillId="5" borderId="19" xfId="0" applyNumberFormat="1" applyFont="1" applyFill="1" applyBorder="1" applyAlignment="1">
      <alignment horizontal="left" vertical="center"/>
    </xf>
    <xf numFmtId="49" fontId="29" fillId="5" borderId="68" xfId="0" applyNumberFormat="1" applyFont="1" applyFill="1" applyBorder="1" applyAlignment="1">
      <alignment horizontal="left" vertical="center"/>
    </xf>
    <xf numFmtId="0" fontId="28" fillId="0" borderId="57" xfId="0" applyFont="1" applyBorder="1" applyAlignment="1">
      <alignment horizontal="center"/>
    </xf>
    <xf numFmtId="0" fontId="28" fillId="0" borderId="15" xfId="0" applyFont="1" applyBorder="1" applyAlignment="1">
      <alignment horizontal="center"/>
    </xf>
    <xf numFmtId="49" fontId="29" fillId="5" borderId="39" xfId="0" applyNumberFormat="1" applyFont="1" applyFill="1" applyBorder="1" applyAlignment="1">
      <alignment horizontal="left" vertical="center"/>
    </xf>
    <xf numFmtId="49" fontId="29" fillId="5" borderId="38" xfId="0" applyNumberFormat="1" applyFont="1" applyFill="1" applyBorder="1" applyAlignment="1">
      <alignment horizontal="left" vertical="center"/>
    </xf>
    <xf numFmtId="49" fontId="29" fillId="5" borderId="37" xfId="0" applyNumberFormat="1" applyFont="1" applyFill="1" applyBorder="1" applyAlignment="1">
      <alignment horizontal="left" vertical="center"/>
    </xf>
    <xf numFmtId="0" fontId="28" fillId="0" borderId="4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 fillId="0" borderId="0" xfId="1" applyBorder="1" applyAlignment="1" applyProtection="1"/>
    <xf numFmtId="0" fontId="2" fillId="0" borderId="59" xfId="1" applyBorder="1" applyAlignment="1" applyProtection="1"/>
    <xf numFmtId="0" fontId="34" fillId="0" borderId="57" xfId="0" applyFont="1" applyFill="1" applyBorder="1" applyAlignment="1">
      <alignment horizontal="center"/>
    </xf>
    <xf numFmtId="0" fontId="34" fillId="0" borderId="15" xfId="0" applyFont="1" applyFill="1" applyBorder="1" applyAlignment="1">
      <alignment horizontal="center"/>
    </xf>
    <xf numFmtId="49" fontId="29" fillId="5" borderId="57" xfId="0" applyNumberFormat="1" applyFont="1" applyFill="1" applyBorder="1" applyAlignment="1">
      <alignment horizontal="left" vertical="center"/>
    </xf>
    <xf numFmtId="49" fontId="29" fillId="5" borderId="15" xfId="0" applyNumberFormat="1" applyFont="1" applyFill="1" applyBorder="1" applyAlignment="1">
      <alignment horizontal="left" vertical="center"/>
    </xf>
    <xf numFmtId="49" fontId="29" fillId="5" borderId="73" xfId="0" applyNumberFormat="1" applyFont="1" applyFill="1" applyBorder="1" applyAlignment="1">
      <alignment horizontal="left" vertical="center"/>
    </xf>
    <xf numFmtId="0" fontId="1" fillId="0" borderId="3" xfId="7" applyFont="1" applyFill="1" applyBorder="1" applyAlignment="1">
      <alignment horizontal="center" vertical="center" wrapText="1"/>
    </xf>
    <xf numFmtId="0" fontId="1" fillId="0" borderId="6" xfId="7" applyFont="1" applyFill="1" applyBorder="1" applyAlignment="1">
      <alignment horizontal="center" vertical="center" wrapText="1"/>
    </xf>
    <xf numFmtId="0" fontId="1" fillId="0" borderId="3" xfId="7" applyFont="1" applyFill="1" applyBorder="1" applyAlignment="1">
      <alignment horizontal="center"/>
    </xf>
    <xf numFmtId="0" fontId="1" fillId="0" borderId="6" xfId="7" applyFont="1" applyFill="1" applyBorder="1" applyAlignment="1">
      <alignment horizontal="center"/>
    </xf>
    <xf numFmtId="0" fontId="4" fillId="0" borderId="32" xfId="7" applyFont="1" applyFill="1" applyBorder="1" applyAlignment="1">
      <alignment horizontal="left" vertical="center" wrapText="1"/>
    </xf>
    <xf numFmtId="0" fontId="1" fillId="0" borderId="3" xfId="7" applyFont="1" applyFill="1" applyBorder="1" applyAlignment="1">
      <alignment vertical="center" wrapText="1"/>
    </xf>
    <xf numFmtId="0" fontId="1" fillId="0" borderId="32" xfId="7" applyFont="1" applyFill="1" applyBorder="1" applyAlignment="1">
      <alignment vertical="center" wrapText="1"/>
    </xf>
    <xf numFmtId="14" fontId="1" fillId="0" borderId="3" xfId="7" applyNumberFormat="1" applyFont="1" applyFill="1" applyBorder="1" applyAlignment="1">
      <alignment horizontal="center"/>
    </xf>
    <xf numFmtId="0" fontId="4" fillId="0" borderId="33"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67" xfId="7" applyFont="1" applyFill="1" applyBorder="1" applyAlignment="1">
      <alignment horizontal="center" vertical="center" wrapText="1"/>
    </xf>
    <xf numFmtId="0" fontId="4" fillId="0" borderId="32"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0" borderId="11" xfId="7" applyFont="1" applyFill="1" applyBorder="1" applyAlignment="1">
      <alignment horizontal="left"/>
    </xf>
    <xf numFmtId="0" fontId="1" fillId="0" borderId="3" xfId="7" applyFont="1" applyFill="1" applyBorder="1" applyAlignment="1"/>
    <xf numFmtId="0" fontId="4" fillId="0" borderId="42" xfId="7" applyFont="1" applyFill="1" applyBorder="1" applyAlignment="1">
      <alignment horizontal="left" vertical="center" wrapText="1"/>
    </xf>
    <xf numFmtId="0" fontId="4" fillId="0" borderId="40" xfId="7" applyFont="1" applyFill="1" applyBorder="1" applyAlignment="1">
      <alignment horizontal="left" vertical="center" wrapText="1"/>
    </xf>
    <xf numFmtId="0" fontId="4" fillId="0" borderId="65" xfId="7" applyFont="1" applyFill="1" applyBorder="1" applyAlignment="1">
      <alignment horizontal="left" vertical="center" wrapText="1"/>
    </xf>
    <xf numFmtId="0" fontId="4" fillId="0" borderId="20" xfId="7" applyFont="1" applyFill="1" applyBorder="1" applyAlignment="1">
      <alignment horizontal="left" vertical="center" wrapText="1"/>
    </xf>
    <xf numFmtId="0" fontId="4" fillId="0" borderId="19" xfId="7" applyFont="1" applyFill="1" applyBorder="1" applyAlignment="1">
      <alignment horizontal="left" vertical="center" wrapText="1"/>
    </xf>
    <xf numFmtId="0" fontId="4" fillId="0" borderId="75" xfId="7" applyFont="1" applyFill="1" applyBorder="1" applyAlignment="1">
      <alignment horizontal="left" vertical="center" wrapText="1"/>
    </xf>
    <xf numFmtId="0" fontId="4" fillId="0" borderId="44"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8" xfId="7" applyFont="1" applyFill="1" applyBorder="1" applyAlignment="1">
      <alignment horizontal="center" vertical="center"/>
    </xf>
    <xf numFmtId="0" fontId="4" fillId="0" borderId="33"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0" borderId="22" xfId="7" applyFont="1" applyFill="1" applyBorder="1" applyAlignment="1">
      <alignment horizontal="left" vertical="center" wrapText="1"/>
    </xf>
    <xf numFmtId="0" fontId="4" fillId="0" borderId="25" xfId="7" applyFont="1" applyFill="1" applyBorder="1" applyAlignment="1">
      <alignment horizontal="left" vertical="center" wrapText="1"/>
    </xf>
    <xf numFmtId="0" fontId="4" fillId="0" borderId="24" xfId="7" applyFont="1" applyFill="1" applyBorder="1" applyAlignment="1">
      <alignment horizontal="left" vertical="center" wrapText="1"/>
    </xf>
    <xf numFmtId="0" fontId="4" fillId="0" borderId="76" xfId="7" applyFont="1" applyFill="1" applyBorder="1" applyAlignment="1">
      <alignment horizontal="left" vertical="center" wrapText="1"/>
    </xf>
    <xf numFmtId="0" fontId="4" fillId="0" borderId="43" xfId="7" applyFont="1" applyFill="1" applyBorder="1" applyAlignment="1">
      <alignment horizontal="center" vertical="center"/>
    </xf>
    <xf numFmtId="0" fontId="1" fillId="0" borderId="56" xfId="7" applyFont="1" applyFill="1" applyBorder="1" applyAlignment="1">
      <alignment horizontal="center" vertical="center"/>
    </xf>
    <xf numFmtId="0" fontId="1" fillId="0" borderId="70" xfId="7" applyFont="1" applyFill="1" applyBorder="1" applyAlignment="1">
      <alignment horizontal="center" vertical="center"/>
    </xf>
    <xf numFmtId="49" fontId="5" fillId="2" borderId="0" xfId="7" applyNumberFormat="1" applyFont="1" applyFill="1" applyAlignment="1">
      <alignment horizontal="left"/>
    </xf>
    <xf numFmtId="0" fontId="4" fillId="0" borderId="9" xfId="7" applyFont="1" applyBorder="1" applyAlignment="1">
      <alignment horizontal="center"/>
    </xf>
    <xf numFmtId="0" fontId="16" fillId="0" borderId="39" xfId="7" applyFont="1" applyFill="1" applyBorder="1" applyAlignment="1">
      <alignment horizontal="center" vertical="center" wrapText="1"/>
    </xf>
    <xf numFmtId="0" fontId="16" fillId="0" borderId="3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9" xfId="7" applyFont="1" applyFill="1" applyBorder="1" applyAlignment="1">
      <alignment horizontal="center" vertical="center" wrapText="1"/>
    </xf>
    <xf numFmtId="0" fontId="16" fillId="0" borderId="44" xfId="7" applyFont="1" applyFill="1" applyBorder="1" applyAlignment="1">
      <alignment horizontal="center" vertical="center" wrapText="1"/>
    </xf>
    <xf numFmtId="0" fontId="16" fillId="0" borderId="8" xfId="7" applyFont="1" applyFill="1" applyBorder="1" applyAlignment="1">
      <alignment horizontal="center" vertical="center" wrapText="1"/>
    </xf>
    <xf numFmtId="49" fontId="3" fillId="0" borderId="52" xfId="7" applyNumberFormat="1" applyFont="1" applyFill="1" applyBorder="1" applyAlignment="1">
      <alignment horizontal="left" vertical="center" wrapText="1"/>
    </xf>
    <xf numFmtId="0" fontId="1" fillId="0" borderId="46" xfId="7" applyFont="1" applyFill="1" applyBorder="1" applyAlignment="1">
      <alignment horizontal="left" vertical="center" wrapText="1"/>
    </xf>
    <xf numFmtId="0" fontId="1" fillId="0" borderId="31" xfId="7" applyFont="1" applyFill="1" applyBorder="1" applyAlignment="1">
      <alignment horizontal="left" vertical="center" wrapText="1"/>
    </xf>
    <xf numFmtId="0" fontId="3" fillId="0" borderId="51" xfId="7" applyFont="1" applyFill="1" applyBorder="1" applyAlignment="1">
      <alignment horizontal="left" vertical="center" wrapText="1"/>
    </xf>
    <xf numFmtId="0" fontId="1" fillId="0" borderId="14" xfId="7" applyFont="1" applyFill="1" applyBorder="1" applyAlignment="1">
      <alignment horizontal="left" vertical="center" wrapText="1"/>
    </xf>
    <xf numFmtId="0" fontId="4" fillId="0" borderId="43" xfId="7" applyFont="1" applyFill="1" applyBorder="1" applyAlignment="1">
      <alignment horizontal="center" vertical="center" wrapText="1"/>
    </xf>
    <xf numFmtId="0" fontId="1" fillId="0" borderId="56" xfId="7" applyFont="1" applyFill="1" applyBorder="1" applyAlignment="1">
      <alignment vertical="center" wrapText="1"/>
    </xf>
    <xf numFmtId="0" fontId="1" fillId="0" borderId="70" xfId="7" applyFont="1" applyFill="1" applyBorder="1" applyAlignment="1">
      <alignment vertical="center" wrapText="1"/>
    </xf>
    <xf numFmtId="0" fontId="3" fillId="0" borderId="20" xfId="7" applyFont="1" applyFill="1" applyBorder="1" applyAlignment="1">
      <alignment horizontal="left" vertical="center" wrapText="1"/>
    </xf>
    <xf numFmtId="0" fontId="3" fillId="0" borderId="19" xfId="7" applyFont="1" applyFill="1" applyBorder="1" applyAlignment="1">
      <alignment horizontal="left" vertical="center" wrapText="1"/>
    </xf>
    <xf numFmtId="0" fontId="3" fillId="0" borderId="75" xfId="7" applyFont="1" applyFill="1" applyBorder="1" applyAlignment="1">
      <alignment horizontal="left" vertical="center" wrapText="1"/>
    </xf>
    <xf numFmtId="0" fontId="3" fillId="0" borderId="33" xfId="7" applyFont="1" applyFill="1" applyBorder="1" applyAlignment="1">
      <alignment horizontal="left" vertical="center" wrapText="1"/>
    </xf>
    <xf numFmtId="0" fontId="3" fillId="0" borderId="11" xfId="7" applyFont="1" applyFill="1" applyBorder="1" applyAlignment="1">
      <alignment horizontal="left" vertical="center" wrapText="1"/>
    </xf>
    <xf numFmtId="0" fontId="3" fillId="0" borderId="22" xfId="7" applyFont="1" applyFill="1" applyBorder="1" applyAlignment="1">
      <alignment horizontal="left" vertical="center" wrapText="1"/>
    </xf>
    <xf numFmtId="0" fontId="4" fillId="0" borderId="1" xfId="7" applyFont="1" applyFill="1" applyBorder="1" applyAlignment="1">
      <alignment horizontal="left" vertical="center" wrapText="1"/>
    </xf>
    <xf numFmtId="0" fontId="1" fillId="0" borderId="9" xfId="7" applyFont="1" applyFill="1" applyBorder="1">
      <alignment vertical="center"/>
    </xf>
    <xf numFmtId="0" fontId="1" fillId="0" borderId="58" xfId="7" applyFont="1" applyFill="1" applyBorder="1">
      <alignment vertical="center"/>
    </xf>
    <xf numFmtId="0" fontId="4" fillId="0" borderId="71" xfId="7" applyFont="1" applyFill="1" applyBorder="1" applyAlignment="1">
      <alignment horizontal="center" vertical="center" wrapText="1"/>
    </xf>
    <xf numFmtId="0" fontId="1" fillId="0" borderId="21" xfId="7" applyFont="1" applyFill="1" applyBorder="1" applyAlignment="1">
      <alignment vertical="center" wrapText="1"/>
    </xf>
    <xf numFmtId="0" fontId="4" fillId="0" borderId="60" xfId="7" applyFont="1" applyFill="1" applyBorder="1" applyAlignment="1">
      <alignment horizontal="center" vertical="center" wrapText="1"/>
    </xf>
    <xf numFmtId="0" fontId="4" fillId="0" borderId="64" xfId="7" applyFont="1" applyFill="1" applyBorder="1" applyAlignment="1">
      <alignment horizontal="center" vertical="center" wrapText="1"/>
    </xf>
    <xf numFmtId="0" fontId="1" fillId="0" borderId="71" xfId="7" applyFont="1" applyFill="1" applyBorder="1" applyAlignment="1">
      <alignment horizontal="center" vertical="center" wrapText="1"/>
    </xf>
    <xf numFmtId="0" fontId="1" fillId="0" borderId="18" xfId="7" applyFont="1" applyFill="1" applyBorder="1" applyAlignment="1">
      <alignment horizontal="center" vertical="center" wrapText="1"/>
    </xf>
    <xf numFmtId="0" fontId="1" fillId="0" borderId="17" xfId="7" applyFont="1" applyFill="1" applyBorder="1" applyAlignment="1">
      <alignment horizontal="center" vertical="center" wrapText="1"/>
    </xf>
    <xf numFmtId="0" fontId="1" fillId="0" borderId="12" xfId="7" applyFont="1" applyFill="1" applyBorder="1" applyAlignment="1">
      <alignment horizontal="center" vertical="center"/>
    </xf>
    <xf numFmtId="0" fontId="1" fillId="0" borderId="8" xfId="7" applyFont="1" applyFill="1" applyBorder="1" applyAlignment="1">
      <alignment horizontal="center" vertical="center"/>
    </xf>
    <xf numFmtId="0" fontId="4" fillId="0" borderId="20" xfId="7" applyFont="1" applyFill="1" applyBorder="1">
      <alignment vertical="center"/>
    </xf>
    <xf numFmtId="0" fontId="1" fillId="0" borderId="19" xfId="7" applyFont="1" applyFill="1" applyBorder="1">
      <alignment vertical="center"/>
    </xf>
    <xf numFmtId="0" fontId="4" fillId="0" borderId="77" xfId="7" applyFont="1" applyFill="1" applyBorder="1" applyAlignment="1">
      <alignment horizontal="center" vertical="center" wrapText="1"/>
    </xf>
    <xf numFmtId="0" fontId="4" fillId="0" borderId="58" xfId="7" applyFont="1" applyFill="1" applyBorder="1" applyAlignment="1">
      <alignment horizontal="center" vertical="center" wrapText="1"/>
    </xf>
    <xf numFmtId="0" fontId="4" fillId="0" borderId="18" xfId="7" applyFont="1" applyFill="1" applyBorder="1" applyAlignment="1">
      <alignment horizontal="left" vertical="center" wrapText="1"/>
    </xf>
    <xf numFmtId="0" fontId="4" fillId="0" borderId="49" xfId="7" applyFont="1" applyFill="1" applyBorder="1" applyAlignment="1">
      <alignment horizontal="left" vertical="center" wrapText="1"/>
    </xf>
    <xf numFmtId="0" fontId="4" fillId="0" borderId="33" xfId="7" applyFont="1" applyFill="1" applyBorder="1" applyAlignment="1">
      <alignment horizontal="center"/>
    </xf>
    <xf numFmtId="0" fontId="4" fillId="0" borderId="11" xfId="7" applyFont="1" applyFill="1" applyBorder="1" applyAlignment="1">
      <alignment horizontal="center"/>
    </xf>
    <xf numFmtId="0" fontId="4" fillId="0" borderId="67" xfId="7" applyFont="1" applyFill="1" applyBorder="1" applyAlignment="1">
      <alignment horizontal="center"/>
    </xf>
    <xf numFmtId="0" fontId="1" fillId="0" borderId="10" xfId="7" applyFont="1" applyFill="1" applyBorder="1" applyAlignment="1">
      <alignment horizontal="center"/>
    </xf>
    <xf numFmtId="0" fontId="1" fillId="0" borderId="67" xfId="7" applyFont="1" applyFill="1" applyBorder="1" applyAlignment="1">
      <alignment horizontal="center"/>
    </xf>
    <xf numFmtId="14" fontId="1" fillId="0" borderId="10" xfId="7" applyNumberFormat="1" applyFont="1" applyFill="1" applyBorder="1" applyAlignment="1">
      <alignment horizontal="center"/>
    </xf>
    <xf numFmtId="14" fontId="1" fillId="0" borderId="67" xfId="7" applyNumberFormat="1" applyFont="1" applyFill="1" applyBorder="1" applyAlignment="1">
      <alignment horizontal="center"/>
    </xf>
    <xf numFmtId="0" fontId="4" fillId="0" borderId="33" xfId="7" applyFont="1" applyFill="1" applyBorder="1" applyAlignment="1">
      <alignment horizontal="left"/>
    </xf>
    <xf numFmtId="0" fontId="4" fillId="0" borderId="67" xfId="7" applyFont="1" applyFill="1" applyBorder="1" applyAlignment="1">
      <alignment horizontal="left"/>
    </xf>
    <xf numFmtId="0" fontId="4" fillId="0" borderId="33" xfId="7" applyFont="1" applyFill="1" applyBorder="1" applyAlignment="1">
      <alignment horizontal="center" wrapText="1"/>
    </xf>
    <xf numFmtId="0" fontId="10" fillId="3" borderId="44" xfId="0" applyFont="1" applyFill="1" applyBorder="1" applyAlignment="1">
      <alignment horizontal="center" vertical="center"/>
    </xf>
    <xf numFmtId="0" fontId="10" fillId="3" borderId="12"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42" xfId="0" applyFont="1" applyFill="1" applyBorder="1" applyAlignment="1">
      <alignment horizontal="center" vertical="center" wrapText="1"/>
    </xf>
    <xf numFmtId="49" fontId="29" fillId="5" borderId="0" xfId="0" applyNumberFormat="1" applyFont="1" applyFill="1" applyAlignment="1">
      <alignment horizontal="left" vertical="center"/>
    </xf>
    <xf numFmtId="0" fontId="28" fillId="0" borderId="9" xfId="0" applyFont="1" applyBorder="1" applyAlignment="1">
      <alignment horizontal="center"/>
    </xf>
    <xf numFmtId="0" fontId="29" fillId="7" borderId="44"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29" fillId="7" borderId="39"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8" fillId="0" borderId="28" xfId="0" applyFont="1" applyBorder="1" applyAlignment="1">
      <alignment horizontal="center" vertical="center" wrapText="1"/>
    </xf>
    <xf numFmtId="0" fontId="28" fillId="0" borderId="25" xfId="0" applyFont="1" applyBorder="1" applyAlignment="1">
      <alignment horizontal="center" vertical="center" wrapText="1"/>
    </xf>
    <xf numFmtId="0" fontId="3" fillId="4" borderId="39" xfId="0" applyFont="1" applyFill="1" applyBorder="1" applyAlignment="1">
      <alignment horizontal="left" vertical="center" wrapText="1"/>
    </xf>
    <xf numFmtId="0" fontId="0" fillId="0" borderId="38" xfId="0" applyBorder="1" applyAlignment="1">
      <alignment horizontal="left" vertical="center" wrapText="1"/>
    </xf>
    <xf numFmtId="0" fontId="0" fillId="0" borderId="62" xfId="0" applyBorder="1" applyAlignment="1"/>
    <xf numFmtId="0" fontId="3" fillId="4" borderId="52"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0" fontId="7" fillId="0" borderId="4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6" xfId="0" applyFont="1" applyFill="1" applyBorder="1" applyAlignment="1">
      <alignment horizontal="center" vertical="center" wrapText="1"/>
    </xf>
    <xf numFmtId="49" fontId="29" fillId="5" borderId="0" xfId="0" applyNumberFormat="1" applyFont="1" applyFill="1" applyAlignment="1">
      <alignment horizontal="left" vertical="top"/>
    </xf>
    <xf numFmtId="49" fontId="29" fillId="5" borderId="0" xfId="0" applyNumberFormat="1" applyFont="1" applyFill="1" applyAlignment="1">
      <alignment horizontal="left"/>
    </xf>
    <xf numFmtId="0" fontId="7" fillId="6" borderId="45"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2" fillId="0" borderId="75"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9" xfId="0" applyBorder="1" applyAlignment="1"/>
    <xf numFmtId="0" fontId="0" fillId="0" borderId="58" xfId="0" applyBorder="1" applyAlignment="1"/>
    <xf numFmtId="0" fontId="3" fillId="4" borderId="31" xfId="0" applyFont="1" applyFill="1" applyBorder="1" applyAlignment="1">
      <alignment horizontal="left" vertical="center" wrapText="1"/>
    </xf>
    <xf numFmtId="0" fontId="0" fillId="0" borderId="9" xfId="0" applyBorder="1" applyAlignment="1">
      <alignment horizontal="left"/>
    </xf>
    <xf numFmtId="0" fontId="0" fillId="0" borderId="58" xfId="0" applyBorder="1" applyAlignment="1">
      <alignment horizontal="left"/>
    </xf>
    <xf numFmtId="0" fontId="10" fillId="3" borderId="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0" fillId="9" borderId="12" xfId="0" applyFill="1" applyBorder="1" applyAlignment="1">
      <alignment horizontal="center" vertical="center"/>
    </xf>
    <xf numFmtId="0" fontId="0" fillId="9" borderId="8" xfId="0" applyFill="1" applyBorder="1" applyAlignment="1">
      <alignment horizontal="center" vertical="center"/>
    </xf>
    <xf numFmtId="0" fontId="7" fillId="0" borderId="75" xfId="0" applyFont="1" applyFill="1" applyBorder="1" applyAlignment="1">
      <alignment horizontal="center" vertical="center" wrapText="1"/>
    </xf>
    <xf numFmtId="0" fontId="10" fillId="3" borderId="52" xfId="0" applyFont="1" applyFill="1" applyBorder="1" applyAlignment="1">
      <alignment horizontal="center" vertical="center"/>
    </xf>
    <xf numFmtId="0" fontId="10" fillId="3" borderId="46" xfId="0" applyFont="1" applyFill="1" applyBorder="1" applyAlignment="1">
      <alignment horizontal="center" vertical="center"/>
    </xf>
    <xf numFmtId="0" fontId="29" fillId="7" borderId="72" xfId="0"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wrapText="1"/>
    </xf>
    <xf numFmtId="0" fontId="29" fillId="7" borderId="62" xfId="0" applyFont="1" applyFill="1" applyBorder="1" applyAlignment="1">
      <alignment horizontal="center" vertical="center" wrapText="1"/>
    </xf>
    <xf numFmtId="0" fontId="29" fillId="7" borderId="6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7" borderId="54" xfId="0" applyFont="1" applyFill="1" applyBorder="1" applyAlignment="1">
      <alignment horizontal="center" vertical="center" wrapText="1"/>
    </xf>
    <xf numFmtId="0" fontId="0" fillId="0" borderId="62" xfId="0" applyBorder="1" applyAlignment="1">
      <alignment horizontal="left" vertical="center" wrapText="1"/>
    </xf>
    <xf numFmtId="0" fontId="28" fillId="0" borderId="43" xfId="0" applyFont="1" applyBorder="1" applyAlignment="1">
      <alignment horizontal="center" vertical="center" wrapText="1"/>
    </xf>
    <xf numFmtId="0" fontId="28" fillId="0" borderId="70" xfId="0" applyFont="1" applyBorder="1" applyAlignment="1">
      <alignment horizontal="center" vertical="center" wrapText="1"/>
    </xf>
    <xf numFmtId="0" fontId="3" fillId="4" borderId="50" xfId="0" applyFont="1" applyFill="1" applyBorder="1" applyAlignment="1">
      <alignment horizontal="left" vertical="center" wrapText="1"/>
    </xf>
    <xf numFmtId="0" fontId="0" fillId="0" borderId="48" xfId="0" applyBorder="1" applyAlignment="1">
      <alignment horizontal="left" vertical="center" wrapText="1"/>
    </xf>
    <xf numFmtId="0" fontId="0" fillId="0" borderId="37" xfId="0" applyBorder="1" applyAlignment="1">
      <alignment horizontal="center" vertical="center" wrapText="1"/>
    </xf>
    <xf numFmtId="0" fontId="29" fillId="7" borderId="42" xfId="0" applyFont="1" applyFill="1" applyBorder="1" applyAlignment="1">
      <alignment horizontal="center" vertical="center" wrapText="1"/>
    </xf>
    <xf numFmtId="0" fontId="29" fillId="7"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78" xfId="0" applyBorder="1" applyAlignment="1">
      <alignment horizontal="center" vertical="center" wrapText="1"/>
    </xf>
    <xf numFmtId="0" fontId="28" fillId="0" borderId="33" xfId="6" applyFont="1" applyBorder="1" applyAlignment="1">
      <alignment horizontal="left" vertical="center" wrapText="1"/>
    </xf>
    <xf numFmtId="0" fontId="28" fillId="0" borderId="42" xfId="6" applyFont="1" applyBorder="1" applyAlignment="1">
      <alignment horizontal="left" vertical="center" wrapText="1"/>
    </xf>
    <xf numFmtId="0" fontId="3" fillId="0" borderId="33" xfId="6" applyFont="1" applyBorder="1" applyAlignment="1">
      <alignment horizontal="left" vertical="center" wrapText="1"/>
    </xf>
    <xf numFmtId="0" fontId="9" fillId="0" borderId="6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30" fillId="0" borderId="9" xfId="0" applyFont="1" applyBorder="1" applyAlignment="1">
      <alignment horizontal="center"/>
    </xf>
    <xf numFmtId="0" fontId="3" fillId="12" borderId="25"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76" xfId="0" applyFont="1" applyFill="1" applyBorder="1" applyAlignment="1">
      <alignment horizontal="left" vertical="center" wrapText="1"/>
    </xf>
    <xf numFmtId="0" fontId="3" fillId="12" borderId="50" xfId="0" applyFont="1" applyFill="1" applyBorder="1" applyAlignment="1">
      <alignment horizontal="left" vertical="center" wrapText="1"/>
    </xf>
    <xf numFmtId="0" fontId="37" fillId="0" borderId="24" xfId="0" applyFont="1" applyBorder="1" applyAlignment="1">
      <alignment horizontal="left" vertical="center" wrapText="1"/>
    </xf>
    <xf numFmtId="0" fontId="37" fillId="0" borderId="76" xfId="0" applyFont="1" applyBorder="1" applyAlignment="1">
      <alignment horizontal="left" vertical="center" wrapText="1"/>
    </xf>
    <xf numFmtId="0" fontId="9" fillId="14" borderId="37" xfId="0" applyFont="1" applyFill="1" applyBorder="1" applyAlignment="1">
      <alignment horizontal="center" vertical="center"/>
    </xf>
    <xf numFmtId="0" fontId="9" fillId="14" borderId="59" xfId="0" applyFont="1" applyFill="1" applyBorder="1" applyAlignment="1">
      <alignment horizontal="center" vertical="center"/>
    </xf>
    <xf numFmtId="0" fontId="36" fillId="14" borderId="37" xfId="0" applyFont="1" applyFill="1" applyBorder="1" applyAlignment="1">
      <alignment horizontal="left" vertical="center" wrapText="1"/>
    </xf>
    <xf numFmtId="0" fontId="37" fillId="0" borderId="59" xfId="0" applyFont="1" applyBorder="1" applyAlignment="1">
      <alignment horizontal="left" vertical="center" wrapText="1"/>
    </xf>
    <xf numFmtId="0" fontId="9" fillId="14" borderId="36" xfId="0" applyFont="1" applyFill="1" applyBorder="1" applyAlignment="1">
      <alignment horizontal="center" vertical="center"/>
    </xf>
    <xf numFmtId="49" fontId="36" fillId="11" borderId="0" xfId="0" applyNumberFormat="1" applyFont="1" applyFill="1" applyAlignment="1">
      <alignment horizontal="left"/>
    </xf>
    <xf numFmtId="0" fontId="36" fillId="15" borderId="39" xfId="0" applyFont="1" applyFill="1" applyBorder="1" applyAlignment="1">
      <alignment horizontal="center" vertical="center" wrapText="1"/>
    </xf>
    <xf numFmtId="0" fontId="36" fillId="15" borderId="38"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6" fillId="15" borderId="9" xfId="0" applyFont="1" applyFill="1" applyBorder="1" applyAlignment="1">
      <alignment horizontal="center" vertical="center" wrapText="1"/>
    </xf>
    <xf numFmtId="0" fontId="36" fillId="15" borderId="44" xfId="0" applyFont="1" applyFill="1" applyBorder="1" applyAlignment="1">
      <alignment horizontal="center" vertical="center" wrapText="1"/>
    </xf>
    <xf numFmtId="0" fontId="36" fillId="15" borderId="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49" fontId="30" fillId="0" borderId="4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30" fillId="0" borderId="27" xfId="0" applyNumberFormat="1" applyFont="1" applyFill="1" applyBorder="1" applyAlignment="1">
      <alignment horizontal="center" vertical="center" wrapText="1"/>
    </xf>
    <xf numFmtId="49" fontId="30" fillId="0" borderId="4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49" fontId="30" fillId="0" borderId="70"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8" fillId="0" borderId="41" xfId="0" applyNumberFormat="1" applyFont="1" applyFill="1" applyBorder="1" applyAlignment="1">
      <alignment horizontal="center" vertical="center" wrapText="1"/>
    </xf>
    <xf numFmtId="49" fontId="28" fillId="0" borderId="19" xfId="0"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28" fillId="9" borderId="44" xfId="0" applyFont="1" applyFill="1" applyBorder="1" applyAlignment="1">
      <alignment horizontal="center" vertical="center"/>
    </xf>
    <xf numFmtId="0" fontId="28" fillId="9" borderId="12" xfId="0" applyFont="1" applyFill="1" applyBorder="1" applyAlignment="1">
      <alignment horizontal="center" vertical="center"/>
    </xf>
    <xf numFmtId="0" fontId="28" fillId="9" borderId="8" xfId="0" applyFont="1" applyFill="1" applyBorder="1" applyAlignment="1">
      <alignment horizontal="center" vertical="center"/>
    </xf>
    <xf numFmtId="0" fontId="28" fillId="0" borderId="0" xfId="0" applyFont="1" applyFill="1" applyBorder="1" applyAlignment="1">
      <alignment horizontal="center"/>
    </xf>
    <xf numFmtId="49" fontId="28" fillId="0" borderId="20" xfId="0" applyNumberFormat="1" applyFont="1" applyFill="1" applyBorder="1" applyAlignment="1">
      <alignment horizontal="center" vertical="center" wrapText="1"/>
    </xf>
    <xf numFmtId="49" fontId="28" fillId="0" borderId="42"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49" fontId="28" fillId="0" borderId="70" xfId="0" applyNumberFormat="1"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0" xfId="0" applyFont="1" applyFill="1" applyBorder="1" applyAlignment="1">
      <alignment horizontal="center" vertical="center" wrapText="1"/>
    </xf>
    <xf numFmtId="49" fontId="28" fillId="0" borderId="68" xfId="0" applyNumberFormat="1" applyFont="1" applyFill="1" applyBorder="1" applyAlignment="1">
      <alignment horizontal="center" vertical="center" wrapText="1"/>
    </xf>
    <xf numFmtId="49" fontId="28" fillId="0" borderId="78" xfId="0" applyNumberFormat="1" applyFont="1" applyFill="1" applyBorder="1" applyAlignment="1">
      <alignment horizontal="center" vertical="center" wrapText="1"/>
    </xf>
    <xf numFmtId="0" fontId="3" fillId="4" borderId="76" xfId="0" applyFont="1" applyFill="1" applyBorder="1" applyAlignment="1">
      <alignment horizontal="left" vertical="center" wrapText="1"/>
    </xf>
    <xf numFmtId="0" fontId="3" fillId="0" borderId="33" xfId="8" applyFont="1" applyFill="1" applyBorder="1" applyAlignment="1">
      <alignment horizontal="left" vertical="center" wrapText="1"/>
    </xf>
    <xf numFmtId="0" fontId="3" fillId="0" borderId="11" xfId="8" applyFont="1" applyFill="1" applyBorder="1" applyAlignment="1">
      <alignment horizontal="left" vertical="center" wrapText="1"/>
    </xf>
    <xf numFmtId="0" fontId="3" fillId="0" borderId="67" xfId="8" applyFont="1" applyFill="1" applyBorder="1" applyAlignment="1">
      <alignment horizontal="left" vertical="center" wrapText="1"/>
    </xf>
    <xf numFmtId="0" fontId="3" fillId="0" borderId="42" xfId="8" applyFont="1" applyFill="1" applyBorder="1" applyAlignment="1">
      <alignment horizontal="left" vertical="center" wrapText="1"/>
    </xf>
    <xf numFmtId="0" fontId="3" fillId="0" borderId="40" xfId="8" applyFont="1" applyFill="1" applyBorder="1" applyAlignment="1">
      <alignment horizontal="left" vertical="center" wrapText="1"/>
    </xf>
    <xf numFmtId="0" fontId="3" fillId="0" borderId="78" xfId="8" applyFont="1" applyFill="1" applyBorder="1" applyAlignment="1">
      <alignment horizontal="left" vertical="center" wrapText="1"/>
    </xf>
    <xf numFmtId="0" fontId="3" fillId="0" borderId="32" xfId="8" applyFont="1" applyFill="1" applyBorder="1" applyAlignment="1">
      <alignment horizontal="left" vertical="center" wrapText="1"/>
    </xf>
    <xf numFmtId="0" fontId="3" fillId="0" borderId="3" xfId="8" applyFont="1" applyFill="1" applyBorder="1" applyAlignment="1">
      <alignment horizontal="left" vertical="center" wrapText="1"/>
    </xf>
    <xf numFmtId="0" fontId="3" fillId="0" borderId="10" xfId="8" applyFont="1" applyFill="1" applyBorder="1" applyAlignment="1">
      <alignment horizontal="left" vertical="center" wrapText="1"/>
    </xf>
    <xf numFmtId="0" fontId="3" fillId="0" borderId="20" xfId="8" applyFont="1" applyFill="1" applyBorder="1" applyAlignment="1">
      <alignment horizontal="left" vertical="center" wrapText="1"/>
    </xf>
    <xf numFmtId="0" fontId="3" fillId="0" borderId="19" xfId="8" applyFont="1" applyFill="1" applyBorder="1" applyAlignment="1">
      <alignment horizontal="left" vertical="center" wrapText="1"/>
    </xf>
    <xf numFmtId="0" fontId="3" fillId="0" borderId="68" xfId="8" applyFont="1" applyFill="1" applyBorder="1" applyAlignment="1">
      <alignment horizontal="left" vertical="center" wrapText="1"/>
    </xf>
    <xf numFmtId="0" fontId="3" fillId="0" borderId="25" xfId="8" applyNumberFormat="1" applyFont="1" applyFill="1" applyBorder="1" applyAlignment="1" applyProtection="1">
      <alignment horizontal="center" vertical="center"/>
    </xf>
    <xf numFmtId="0" fontId="3" fillId="0" borderId="24" xfId="8" applyNumberFormat="1" applyFont="1" applyFill="1" applyBorder="1" applyAlignment="1" applyProtection="1">
      <alignment horizontal="center" vertical="center"/>
    </xf>
    <xf numFmtId="0" fontId="3" fillId="0" borderId="48" xfId="8" applyNumberFormat="1" applyFont="1" applyFill="1" applyBorder="1" applyAlignment="1" applyProtection="1">
      <alignment horizontal="center" vertical="center"/>
    </xf>
    <xf numFmtId="0" fontId="3" fillId="4" borderId="9" xfId="0" applyFont="1" applyFill="1" applyBorder="1" applyAlignment="1">
      <alignment horizontal="left" vertical="center" wrapText="1"/>
    </xf>
    <xf numFmtId="0" fontId="3" fillId="4" borderId="58" xfId="0" applyFont="1" applyFill="1" applyBorder="1" applyAlignment="1">
      <alignment horizontal="left" vertical="center" wrapText="1"/>
    </xf>
    <xf numFmtId="0" fontId="28" fillId="0" borderId="0" xfId="0" applyFont="1" applyBorder="1" applyAlignment="1">
      <alignment horizontal="center"/>
    </xf>
    <xf numFmtId="4" fontId="3" fillId="0" borderId="39" xfId="0" applyNumberFormat="1" applyFont="1" applyFill="1" applyBorder="1" applyAlignment="1">
      <alignment horizontal="center" vertical="center" wrapText="1"/>
    </xf>
    <xf numFmtId="4" fontId="3" fillId="0" borderId="38" xfId="0" applyNumberFormat="1" applyFont="1" applyFill="1" applyBorder="1" applyAlignment="1">
      <alignment horizontal="center" vertical="center" wrapText="1"/>
    </xf>
    <xf numFmtId="4" fontId="3" fillId="0" borderId="37"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36" xfId="0" applyFont="1" applyFill="1" applyBorder="1" applyAlignment="1">
      <alignment horizontal="center" vertical="center" wrapText="1"/>
    </xf>
    <xf numFmtId="14" fontId="3" fillId="4" borderId="50" xfId="0"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76" xfId="0" applyBorder="1" applyAlignment="1">
      <alignment horizontal="left" vertical="center" wrapText="1"/>
    </xf>
    <xf numFmtId="0" fontId="3" fillId="0" borderId="71" xfId="8" applyFont="1" applyFill="1" applyBorder="1" applyAlignment="1">
      <alignment horizontal="left" vertical="center" wrapText="1"/>
    </xf>
    <xf numFmtId="0" fontId="3" fillId="0" borderId="18" xfId="8" applyFont="1" applyFill="1" applyBorder="1" applyAlignment="1">
      <alignment horizontal="left" vertical="center" wrapText="1"/>
    </xf>
    <xf numFmtId="0" fontId="3" fillId="0" borderId="16" xfId="8" applyFont="1" applyFill="1" applyBorder="1" applyAlignment="1">
      <alignment horizontal="left" vertical="center" wrapText="1"/>
    </xf>
    <xf numFmtId="0" fontId="3" fillId="0" borderId="21" xfId="8" applyFont="1" applyFill="1" applyBorder="1" applyAlignment="1">
      <alignment horizontal="left" vertical="center" wrapText="1"/>
    </xf>
    <xf numFmtId="0" fontId="3" fillId="0" borderId="49" xfId="8" applyFont="1" applyFill="1" applyBorder="1" applyAlignment="1">
      <alignment horizontal="left" vertical="center" wrapText="1"/>
    </xf>
    <xf numFmtId="0" fontId="3" fillId="0" borderId="51" xfId="8" applyFont="1" applyFill="1" applyBorder="1" applyAlignment="1">
      <alignment horizontal="left" vertical="center" wrapText="1"/>
    </xf>
    <xf numFmtId="0" fontId="3" fillId="0" borderId="5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3" borderId="7"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4" borderId="38"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10" fillId="3" borderId="1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54"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7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8" fillId="0" borderId="9" xfId="0" applyFont="1" applyBorder="1" applyAlignment="1">
      <alignment horizontal="left"/>
    </xf>
    <xf numFmtId="0" fontId="3" fillId="0" borderId="23" xfId="0" applyFont="1" applyFill="1" applyBorder="1" applyAlignment="1">
      <alignment horizontal="center" vertical="center" wrapText="1"/>
    </xf>
    <xf numFmtId="0" fontId="28" fillId="3" borderId="44"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32" xfId="0" applyFill="1" applyBorder="1" applyAlignment="1">
      <alignment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10" fillId="3" borderId="72"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8" fillId="0" borderId="32" xfId="0" applyFont="1" applyFill="1" applyBorder="1" applyAlignment="1">
      <alignment horizontal="center"/>
    </xf>
    <xf numFmtId="0" fontId="28" fillId="0" borderId="3" xfId="0" applyFont="1" applyFill="1" applyBorder="1" applyAlignment="1">
      <alignment horizontal="center"/>
    </xf>
    <xf numFmtId="0" fontId="28" fillId="0" borderId="10" xfId="0" applyFont="1" applyFill="1" applyBorder="1" applyAlignment="1">
      <alignment horizontal="center"/>
    </xf>
    <xf numFmtId="0" fontId="0" fillId="3" borderId="63"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4" xfId="0" applyFill="1" applyBorder="1" applyAlignment="1">
      <alignment horizontal="center" vertical="center" wrapText="1"/>
    </xf>
    <xf numFmtId="0" fontId="28" fillId="0" borderId="53" xfId="0" applyFont="1" applyFill="1" applyBorder="1" applyAlignment="1">
      <alignment horizontal="center"/>
    </xf>
    <xf numFmtId="0" fontId="28" fillId="0" borderId="34" xfId="0" applyFont="1" applyFill="1" applyBorder="1" applyAlignment="1">
      <alignment horizontal="center"/>
    </xf>
    <xf numFmtId="0" fontId="28" fillId="0" borderId="35" xfId="0" applyFont="1" applyFill="1" applyBorder="1" applyAlignment="1">
      <alignment horizontal="center"/>
    </xf>
    <xf numFmtId="0" fontId="9" fillId="0" borderId="40" xfId="0" applyFont="1" applyFill="1" applyBorder="1" applyAlignment="1">
      <alignment horizontal="center" vertical="center" wrapText="1"/>
    </xf>
    <xf numFmtId="0" fontId="28" fillId="3" borderId="7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8" xfId="0" applyFont="1" applyFill="1" applyBorder="1" applyAlignment="1">
      <alignment horizontal="center" vertical="center"/>
    </xf>
    <xf numFmtId="0" fontId="0" fillId="3" borderId="71"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7" xfId="0"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6" xfId="0" applyFont="1" applyFill="1" applyBorder="1" applyAlignment="1">
      <alignment horizontal="center" vertical="center"/>
    </xf>
    <xf numFmtId="0" fontId="28" fillId="3" borderId="54"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8" fillId="0" borderId="39"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64"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36" xfId="0"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10" fillId="0" borderId="0" xfId="0" applyFont="1" applyFill="1" applyBorder="1" applyAlignment="1">
      <alignment horizontal="left"/>
    </xf>
    <xf numFmtId="0" fontId="3" fillId="4" borderId="2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10" fillId="0" borderId="0" xfId="0" applyFont="1" applyFill="1" applyBorder="1" applyAlignment="1">
      <alignment horizontal="center" vertical="center"/>
    </xf>
    <xf numFmtId="0" fontId="9" fillId="0" borderId="63"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 fillId="4" borderId="60" xfId="0" applyFont="1" applyFill="1" applyBorder="1" applyAlignment="1">
      <alignment horizontal="left" vertical="center" wrapText="1"/>
    </xf>
    <xf numFmtId="0" fontId="3" fillId="4" borderId="52"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68" xfId="0" applyFont="1" applyFill="1" applyBorder="1" applyAlignment="1">
      <alignment horizontal="center" vertical="center" wrapText="1"/>
    </xf>
    <xf numFmtId="0" fontId="29" fillId="7" borderId="36" xfId="0" applyFont="1" applyFill="1" applyBorder="1" applyAlignment="1">
      <alignment horizontal="center" vertical="center" wrapText="1"/>
    </xf>
    <xf numFmtId="14" fontId="3" fillId="4" borderId="50" xfId="0" applyNumberFormat="1" applyFont="1" applyFill="1" applyBorder="1" applyAlignment="1">
      <alignment horizontal="center" vertical="center" wrapText="1"/>
    </xf>
    <xf numFmtId="14" fontId="3" fillId="4" borderId="24" xfId="0" applyNumberFormat="1" applyFont="1" applyFill="1" applyBorder="1" applyAlignment="1">
      <alignment horizontal="center" vertical="center" wrapText="1"/>
    </xf>
    <xf numFmtId="14" fontId="3" fillId="4" borderId="48"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4"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28" fillId="0" borderId="56" xfId="0" applyFont="1" applyBorder="1" applyAlignment="1">
      <alignment horizontal="center" vertical="center" wrapText="1"/>
    </xf>
    <xf numFmtId="0" fontId="9" fillId="6" borderId="18"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9" fillId="6" borderId="7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28" fillId="0" borderId="34" xfId="0" applyFont="1" applyBorder="1" applyAlignment="1">
      <alignment horizontal="left" vertical="center"/>
    </xf>
    <xf numFmtId="49" fontId="10" fillId="0" borderId="53"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0" fontId="10" fillId="0" borderId="3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3" xfId="0" applyFont="1" applyFill="1" applyBorder="1" applyAlignment="1">
      <alignment horizontal="left" vertical="center" wrapText="1"/>
    </xf>
    <xf numFmtId="49" fontId="10" fillId="0" borderId="7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32"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10" fillId="3" borderId="73" xfId="0" applyFont="1" applyFill="1" applyBorder="1" applyAlignment="1">
      <alignment horizontal="center" vertical="center"/>
    </xf>
    <xf numFmtId="0" fontId="29" fillId="7" borderId="39" xfId="0" applyFont="1" applyFill="1" applyBorder="1" applyAlignment="1">
      <alignment horizontal="left" vertical="center" wrapText="1"/>
    </xf>
    <xf numFmtId="0" fontId="29" fillId="7" borderId="38" xfId="0" applyFont="1" applyFill="1" applyBorder="1" applyAlignment="1">
      <alignment horizontal="left" vertical="center" wrapText="1"/>
    </xf>
    <xf numFmtId="0" fontId="29" fillId="7" borderId="62"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29" fillId="7" borderId="58"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70" xfId="0" applyFont="1" applyFill="1" applyBorder="1" applyAlignment="1">
      <alignment horizontal="center" vertical="center" wrapText="1"/>
    </xf>
    <xf numFmtId="0" fontId="10" fillId="3" borderId="68" xfId="0" applyFont="1" applyFill="1" applyBorder="1" applyAlignment="1">
      <alignment horizontal="center" vertical="center"/>
    </xf>
    <xf numFmtId="0" fontId="10" fillId="3" borderId="67" xfId="0" applyFont="1" applyFill="1" applyBorder="1" applyAlignment="1">
      <alignment horizontal="center" vertical="center"/>
    </xf>
    <xf numFmtId="0" fontId="10" fillId="3" borderId="78"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9" xfId="0" applyFont="1" applyBorder="1" applyAlignment="1">
      <alignment horizontal="left" vertical="center" wrapText="1"/>
    </xf>
    <xf numFmtId="0" fontId="28" fillId="0" borderId="36" xfId="0" applyFont="1" applyBorder="1" applyAlignment="1">
      <alignment horizontal="left" vertical="center" wrapText="1"/>
    </xf>
    <xf numFmtId="0" fontId="28" fillId="0" borderId="39" xfId="0" applyFont="1" applyBorder="1" applyAlignment="1">
      <alignment horizontal="left" vertical="center" wrapText="1"/>
    </xf>
    <xf numFmtId="0" fontId="28" fillId="0" borderId="38" xfId="0" applyFont="1" applyBorder="1" applyAlignment="1">
      <alignment horizontal="left" vertical="center" wrapText="1"/>
    </xf>
    <xf numFmtId="0" fontId="28" fillId="0" borderId="37" xfId="0" applyFont="1" applyBorder="1" applyAlignment="1">
      <alignment horizontal="left" vertical="center" wrapText="1"/>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59" xfId="0" applyFont="1" applyBorder="1" applyAlignment="1">
      <alignment horizontal="left" vertical="center" wrapText="1"/>
    </xf>
    <xf numFmtId="0" fontId="28" fillId="0" borderId="25" xfId="0" applyFont="1" applyBorder="1" applyAlignment="1">
      <alignment horizontal="left" vertical="center" wrapText="1"/>
    </xf>
    <xf numFmtId="0" fontId="28" fillId="0" borderId="24" xfId="0" applyFont="1" applyBorder="1" applyAlignment="1">
      <alignment horizontal="left" vertical="center" wrapText="1"/>
    </xf>
    <xf numFmtId="49" fontId="29" fillId="5" borderId="0" xfId="0" applyNumberFormat="1" applyFont="1" applyFill="1" applyAlignment="1">
      <alignment horizontal="left" vertical="center" wrapText="1"/>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76" xfId="0" applyFont="1" applyBorder="1" applyAlignment="1">
      <alignment horizontal="center" vertical="center"/>
    </xf>
    <xf numFmtId="0" fontId="9" fillId="0" borderId="7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3" xfId="0" applyFont="1" applyBorder="1" applyAlignment="1">
      <alignment horizontal="center" vertical="center" wrapText="1"/>
    </xf>
    <xf numFmtId="0" fontId="9" fillId="9" borderId="44"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30" xfId="0" applyFont="1" applyBorder="1" applyAlignment="1">
      <alignment horizontal="center" vertical="center" wrapText="1"/>
    </xf>
    <xf numFmtId="0" fontId="28" fillId="0" borderId="45" xfId="0" applyFont="1" applyBorder="1" applyAlignment="1">
      <alignment horizontal="center" vertical="center"/>
    </xf>
    <xf numFmtId="0" fontId="28" fillId="0" borderId="4" xfId="0" applyFont="1" applyBorder="1" applyAlignment="1">
      <alignment horizontal="center" vertical="center"/>
    </xf>
    <xf numFmtId="0" fontId="28" fillId="0" borderId="24" xfId="0" applyFont="1" applyBorder="1" applyAlignment="1">
      <alignment horizontal="center"/>
    </xf>
    <xf numFmtId="0" fontId="29" fillId="7" borderId="12"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75" xfId="0" applyFont="1" applyBorder="1" applyAlignment="1">
      <alignment horizontal="center" vertical="center"/>
    </xf>
    <xf numFmtId="0" fontId="3" fillId="0" borderId="6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8" fillId="0" borderId="68" xfId="0" applyFont="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9" borderId="37" xfId="0" applyFont="1" applyFill="1" applyBorder="1" applyAlignment="1">
      <alignment horizontal="center" vertical="center"/>
    </xf>
    <xf numFmtId="0" fontId="3" fillId="9" borderId="59" xfId="0" applyFont="1" applyFill="1" applyBorder="1" applyAlignment="1">
      <alignment horizontal="center" vertical="center"/>
    </xf>
    <xf numFmtId="0" fontId="32" fillId="9" borderId="59" xfId="0" applyFont="1" applyFill="1" applyBorder="1" applyAlignment="1">
      <alignment horizontal="center" vertical="center"/>
    </xf>
    <xf numFmtId="0" fontId="32" fillId="9" borderId="36" xfId="0" applyFont="1" applyFill="1" applyBorder="1" applyAlignment="1">
      <alignment horizontal="center" vertical="center"/>
    </xf>
    <xf numFmtId="0" fontId="3" fillId="0" borderId="54" xfId="0" applyFont="1" applyFill="1" applyBorder="1" applyAlignment="1">
      <alignment horizontal="center" vertical="center" wrapText="1"/>
    </xf>
    <xf numFmtId="0" fontId="29" fillId="7" borderId="58" xfId="0" applyFont="1" applyFill="1" applyBorder="1" applyAlignment="1">
      <alignment horizontal="center" vertical="center" wrapText="1"/>
    </xf>
    <xf numFmtId="49" fontId="29" fillId="5" borderId="1" xfId="0" applyNumberFormat="1" applyFont="1" applyFill="1" applyBorder="1" applyAlignment="1">
      <alignment horizontal="left" wrapText="1"/>
    </xf>
    <xf numFmtId="49" fontId="29" fillId="5" borderId="9" xfId="0" applyNumberFormat="1" applyFont="1" applyFill="1" applyBorder="1" applyAlignment="1">
      <alignment horizontal="left" wrapText="1"/>
    </xf>
    <xf numFmtId="0" fontId="40" fillId="0" borderId="0" xfId="0" applyFont="1" applyBorder="1" applyAlignment="1">
      <alignment horizontal="center"/>
    </xf>
    <xf numFmtId="0" fontId="29" fillId="7" borderId="2"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4" fillId="0" borderId="0" xfId="0" applyFont="1" applyFill="1" applyAlignment="1">
      <alignment vertical="center" wrapText="1"/>
    </xf>
    <xf numFmtId="0" fontId="26" fillId="0" borderId="0" xfId="0" applyFont="1" applyFill="1" applyAlignment="1">
      <alignment vertical="center"/>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2 4" xfId="7"/>
    <cellStyle name="Normální 3" xfId="8"/>
    <cellStyle name="Normální 3 2" xfId="9"/>
    <cellStyle name="Normální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76</xdr:row>
      <xdr:rowOff>47627</xdr:rowOff>
    </xdr:from>
    <xdr:to>
      <xdr:col>3</xdr:col>
      <xdr:colOff>2247900</xdr:colOff>
      <xdr:row>92</xdr:row>
      <xdr:rowOff>19051</xdr:rowOff>
    </xdr:to>
    <xdr:sp macro="" textlink="">
      <xdr:nvSpPr>
        <xdr:cNvPr id="2" name="TextovéPole 1"/>
        <xdr:cNvSpPr txBox="1"/>
      </xdr:nvSpPr>
      <xdr:spPr>
        <a:xfrm>
          <a:off x="323850" y="14316077"/>
          <a:ext cx="10306050" cy="2867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Franck du Plessix (*1965)</a:t>
          </a:r>
          <a:r>
            <a:rPr lang="cs-CZ" sz="1100" baseline="0"/>
            <a:t>   </a:t>
          </a:r>
          <a:r>
            <a:rPr lang="cs-CZ" sz="1100"/>
            <a:t>předseda představenstva</a:t>
          </a:r>
        </a:p>
        <a:p>
          <a:r>
            <a:rPr lang="cs-CZ" sz="1100"/>
            <a:t>Vzdělání</a:t>
          </a:r>
        </a:p>
        <a:p>
          <a:r>
            <a:rPr lang="cs-CZ" sz="1100"/>
            <a:t>Clermont Ferrand University, Francie - Executive SG MBA Wealth Management</a:t>
          </a:r>
        </a:p>
        <a:p>
          <a:r>
            <a:rPr lang="cs-CZ" sz="1100"/>
            <a:t>Kellogg Northwestern University, Chicago, titul MBA</a:t>
          </a:r>
        </a:p>
        <a:p>
          <a:r>
            <a:rPr lang="cs-CZ" sz="1100"/>
            <a:t>Ecole Supérieure de Commerce de Rouen, Francie - obor podnikové finance, bankovnictví a kapitálové trhy, titul MBA</a:t>
          </a:r>
        </a:p>
        <a:p>
          <a:r>
            <a:rPr lang="cs-CZ" sz="1100"/>
            <a:t>Praxe</a:t>
          </a:r>
        </a:p>
        <a:p>
          <a:r>
            <a:rPr lang="cs-CZ" sz="1100"/>
            <a:t>1993 - Société Générale - Vedoucí pro měnové opce v Asii, Tokio-Singapur </a:t>
          </a:r>
        </a:p>
        <a:p>
          <a:r>
            <a:rPr lang="cs-CZ" sz="1100"/>
            <a:t>1996 - Société Générale - Vedoucí oddělení treasury, Singapur </a:t>
          </a:r>
        </a:p>
        <a:p>
          <a:r>
            <a:rPr lang="cs-CZ" sz="1100"/>
            <a:t>2000 - Société Générale - Výkonný ředitel, obchodní rozvoj, Private Banking France </a:t>
          </a:r>
        </a:p>
        <a:p>
          <a:r>
            <a:rPr lang="cs-CZ" sz="1100"/>
            <a:t>2003 - Société Générale Asset Management AI - Globální vedoucí prodeje a správy strukturovaných aktiv </a:t>
          </a:r>
        </a:p>
        <a:p>
          <a:r>
            <a:rPr lang="cs-CZ" sz="1100"/>
            <a:t>2008 - Credit Agricole Asset Management AI - Globální vedoucí prodeje strukturovaných aktiv </a:t>
          </a:r>
        </a:p>
        <a:p>
          <a:r>
            <a:rPr lang="cs-CZ" sz="1100"/>
            <a:t>2010 - Amundi - Vedoucí rozvoje nových partnerství </a:t>
          </a:r>
        </a:p>
        <a:p>
          <a:r>
            <a:rPr lang="cs-CZ" sz="1100"/>
            <a:t>2012 - Amundi - Vedoucí mezinárodního prodeje, divize maloobchodní sítě </a:t>
          </a:r>
        </a:p>
        <a:p>
          <a:r>
            <a:rPr lang="cs-CZ" sz="1100"/>
            <a:t>2015 - IKS KB - ředitel společnosti a předseda představenstva </a:t>
          </a:r>
        </a:p>
        <a:p>
          <a:r>
            <a:rPr lang="cs-CZ" sz="1100"/>
            <a:t>2017 - Amundi CR - ředitel společnosti a předseda představenstva </a:t>
          </a:r>
        </a:p>
      </xdr:txBody>
    </xdr:sp>
    <xdr:clientData/>
  </xdr:twoCellAnchor>
  <xdr:twoCellAnchor>
    <xdr:from>
      <xdr:col>0</xdr:col>
      <xdr:colOff>685800</xdr:colOff>
      <xdr:row>38</xdr:row>
      <xdr:rowOff>161925</xdr:rowOff>
    </xdr:from>
    <xdr:to>
      <xdr:col>2</xdr:col>
      <xdr:colOff>2124075</xdr:colOff>
      <xdr:row>48</xdr:row>
      <xdr:rowOff>114300</xdr:rowOff>
    </xdr:to>
    <xdr:sp macro="" textlink="">
      <xdr:nvSpPr>
        <xdr:cNvPr id="3" name="TextovéPole 2"/>
        <xdr:cNvSpPr txBox="1"/>
      </xdr:nvSpPr>
      <xdr:spPr>
        <a:xfrm>
          <a:off x="685800" y="7553325"/>
          <a:ext cx="6972300"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b="1"/>
            <a:t>Roman Pospíšil (*1961)</a:t>
          </a:r>
          <a:r>
            <a:rPr lang="cs-CZ" b="1" baseline="0"/>
            <a:t> </a:t>
          </a:r>
          <a:r>
            <a:rPr lang="cs-CZ"/>
            <a:t>člen představenstva</a:t>
          </a:r>
        </a:p>
        <a:p>
          <a:r>
            <a:rPr lang="cs-CZ" b="1"/>
            <a:t>Vzdělání</a:t>
          </a:r>
        </a:p>
        <a:p>
          <a:r>
            <a:rPr lang="cs-CZ"/>
            <a:t>Jihočeská univerzita, titul Mgr.</a:t>
          </a:r>
        </a:p>
        <a:p>
          <a:r>
            <a:rPr lang="cs-CZ"/>
            <a:t>Graduate School of Banking Colorado, USA, titul MBA</a:t>
          </a:r>
        </a:p>
        <a:p>
          <a:r>
            <a:rPr lang="cs-CZ"/>
            <a:t>Barclays Bank kurzy</a:t>
          </a:r>
        </a:p>
        <a:p>
          <a:r>
            <a:rPr lang="cs-CZ" b="1"/>
            <a:t>Praxe</a:t>
          </a:r>
        </a:p>
        <a:p>
          <a:r>
            <a:rPr lang="cs-CZ" b="1"/>
            <a:t>1999</a:t>
          </a:r>
          <a:r>
            <a:rPr lang="cs-CZ"/>
            <a:t> - předseda představenstva a ředitel společnosti IKS KB, a.s. </a:t>
          </a:r>
        </a:p>
        <a:p>
          <a:r>
            <a:rPr lang="cs-CZ" b="1"/>
            <a:t>2001</a:t>
          </a:r>
          <a:r>
            <a:rPr lang="cs-CZ"/>
            <a:t> - Pioneer Investments, Divize New Europe </a:t>
          </a:r>
        </a:p>
        <a:p>
          <a:r>
            <a:rPr lang="cs-CZ" b="1"/>
            <a:t>2003</a:t>
          </a:r>
          <a:r>
            <a:rPr lang="cs-CZ"/>
            <a:t> - Pioneer Investments, generální ředitel, předseda představenstva </a:t>
          </a:r>
        </a:p>
        <a:p>
          <a:r>
            <a:rPr lang="cs-CZ" b="1"/>
            <a:t>2018</a:t>
          </a:r>
          <a:r>
            <a:rPr lang="cs-CZ"/>
            <a:t> - Amundi CR, člen představenstva </a:t>
          </a:r>
        </a:p>
        <a:p>
          <a:endParaRPr lang="cs-CZ" sz="1100"/>
        </a:p>
      </xdr:txBody>
    </xdr:sp>
    <xdr:clientData/>
  </xdr:twoCellAnchor>
  <xdr:twoCellAnchor>
    <xdr:from>
      <xdr:col>0</xdr:col>
      <xdr:colOff>333375</xdr:colOff>
      <xdr:row>175</xdr:row>
      <xdr:rowOff>57150</xdr:rowOff>
    </xdr:from>
    <xdr:to>
      <xdr:col>3</xdr:col>
      <xdr:colOff>2809875</xdr:colOff>
      <xdr:row>185</xdr:row>
      <xdr:rowOff>142875</xdr:rowOff>
    </xdr:to>
    <xdr:sp macro="" textlink="">
      <xdr:nvSpPr>
        <xdr:cNvPr id="4" name="TextovéPole 3"/>
        <xdr:cNvSpPr txBox="1"/>
      </xdr:nvSpPr>
      <xdr:spPr>
        <a:xfrm>
          <a:off x="333375" y="32242125"/>
          <a:ext cx="10858500" cy="189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cs-CZ" sz="1100"/>
        </a:p>
      </xdr:txBody>
    </xdr:sp>
    <xdr:clientData/>
  </xdr:twoCellAnchor>
  <xdr:twoCellAnchor>
    <xdr:from>
      <xdr:col>0</xdr:col>
      <xdr:colOff>323850</xdr:colOff>
      <xdr:row>76</xdr:row>
      <xdr:rowOff>47627</xdr:rowOff>
    </xdr:from>
    <xdr:to>
      <xdr:col>3</xdr:col>
      <xdr:colOff>2247900</xdr:colOff>
      <xdr:row>92</xdr:row>
      <xdr:rowOff>19051</xdr:rowOff>
    </xdr:to>
    <xdr:sp macro="" textlink="">
      <xdr:nvSpPr>
        <xdr:cNvPr id="5" name="TextovéPole 4"/>
        <xdr:cNvSpPr txBox="1"/>
      </xdr:nvSpPr>
      <xdr:spPr>
        <a:xfrm>
          <a:off x="323850" y="14316077"/>
          <a:ext cx="10306050" cy="2867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Franck du Plessix (*1965)</a:t>
          </a:r>
          <a:r>
            <a:rPr lang="cs-CZ" sz="1100" baseline="0"/>
            <a:t>   </a:t>
          </a:r>
          <a:r>
            <a:rPr lang="cs-CZ" sz="1100"/>
            <a:t>předseda představenstva</a:t>
          </a:r>
        </a:p>
        <a:p>
          <a:r>
            <a:rPr lang="cs-CZ" sz="1100"/>
            <a:t>Vzdělání</a:t>
          </a:r>
        </a:p>
        <a:p>
          <a:r>
            <a:rPr lang="cs-CZ" sz="1100"/>
            <a:t>Clermont Ferrand University, Francie - Executive SG MBA Wealth Management</a:t>
          </a:r>
        </a:p>
        <a:p>
          <a:r>
            <a:rPr lang="cs-CZ" sz="1100"/>
            <a:t>Kellogg Northwestern University, Chicago, titul MBA</a:t>
          </a:r>
        </a:p>
        <a:p>
          <a:r>
            <a:rPr lang="cs-CZ" sz="1100"/>
            <a:t>Ecole Supérieure de Commerce de Rouen, Francie - obor podnikové finance, bankovnictví a kapitálové trhy, titul MBA</a:t>
          </a:r>
        </a:p>
        <a:p>
          <a:r>
            <a:rPr lang="cs-CZ" sz="1100"/>
            <a:t>Praxe</a:t>
          </a:r>
        </a:p>
        <a:p>
          <a:r>
            <a:rPr lang="cs-CZ" sz="1100"/>
            <a:t>1993 - Société Générale - Vedoucí pro měnové opce v Asii, Tokio-Singapur </a:t>
          </a:r>
        </a:p>
        <a:p>
          <a:r>
            <a:rPr lang="cs-CZ" sz="1100"/>
            <a:t>1996 - Société Générale - Vedoucí oddělení treasury, Singapur </a:t>
          </a:r>
        </a:p>
        <a:p>
          <a:r>
            <a:rPr lang="cs-CZ" sz="1100"/>
            <a:t>2000 - Société Générale - Výkonný ředitel, obchodní rozvoj, Private Banking France </a:t>
          </a:r>
        </a:p>
        <a:p>
          <a:r>
            <a:rPr lang="cs-CZ" sz="1100"/>
            <a:t>2003 - Société Générale Asset Management AI - Globální vedoucí prodeje a správy strukturovaných aktiv </a:t>
          </a:r>
        </a:p>
        <a:p>
          <a:r>
            <a:rPr lang="cs-CZ" sz="1100"/>
            <a:t>2008 - Credit Agricole Asset Management AI - Globální vedoucí prodeje strukturovaných aktiv </a:t>
          </a:r>
        </a:p>
        <a:p>
          <a:r>
            <a:rPr lang="cs-CZ" sz="1100"/>
            <a:t>2010 - Amundi - Vedoucí rozvoje nových partnerství </a:t>
          </a:r>
        </a:p>
        <a:p>
          <a:r>
            <a:rPr lang="cs-CZ" sz="1100"/>
            <a:t>2012 - Amundi - Vedoucí mezinárodního prodeje, divize maloobchodní sítě </a:t>
          </a:r>
        </a:p>
        <a:p>
          <a:r>
            <a:rPr lang="cs-CZ" sz="1100"/>
            <a:t>2015 - IKS KB - ředitel společnosti a předseda představenstva </a:t>
          </a:r>
        </a:p>
        <a:p>
          <a:r>
            <a:rPr lang="cs-CZ" sz="1100"/>
            <a:t>2017 - Amundi CR - ředitel společnosti a předseda představenstva </a:t>
          </a:r>
        </a:p>
      </xdr:txBody>
    </xdr:sp>
    <xdr:clientData/>
  </xdr:twoCellAnchor>
  <xdr:twoCellAnchor>
    <xdr:from>
      <xdr:col>0</xdr:col>
      <xdr:colOff>95250</xdr:colOff>
      <xdr:row>221</xdr:row>
      <xdr:rowOff>95249</xdr:rowOff>
    </xdr:from>
    <xdr:to>
      <xdr:col>3</xdr:col>
      <xdr:colOff>1295400</xdr:colOff>
      <xdr:row>232</xdr:row>
      <xdr:rowOff>19050</xdr:rowOff>
    </xdr:to>
    <xdr:sp macro="" textlink="">
      <xdr:nvSpPr>
        <xdr:cNvPr id="6" name="TextovéPole 5"/>
        <xdr:cNvSpPr txBox="1"/>
      </xdr:nvSpPr>
      <xdr:spPr>
        <a:xfrm>
          <a:off x="95250" y="40605074"/>
          <a:ext cx="9582150" cy="191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b="1"/>
            <a:t>Tony Du Prez (*1982)</a:t>
          </a:r>
          <a:r>
            <a:rPr lang="cs-CZ" b="1" baseline="0"/>
            <a:t> </a:t>
          </a:r>
          <a:r>
            <a:rPr lang="cs-CZ"/>
            <a:t>místopředseda představenstva a náměstek ředitele pro investice</a:t>
          </a:r>
        </a:p>
        <a:p>
          <a:r>
            <a:rPr lang="cs-CZ" b="1"/>
            <a:t>Vzdělání</a:t>
          </a:r>
        </a:p>
        <a:p>
          <a:r>
            <a:rPr lang="cs-CZ"/>
            <a:t>Master Degree – Wealth Management and Private Banking - Univerity of Paris IX – Dauphine</a:t>
          </a:r>
        </a:p>
        <a:p>
          <a:r>
            <a:rPr lang="cs-CZ"/>
            <a:t>Bachelor Degree – Financial market, institutional savings and wealth management - University of Poitiers</a:t>
          </a:r>
        </a:p>
        <a:p>
          <a:r>
            <a:rPr lang="cs-CZ" b="1"/>
            <a:t>Praxe</a:t>
          </a:r>
        </a:p>
        <a:p>
          <a:r>
            <a:rPr lang="cs-CZ" b="1"/>
            <a:t>2006</a:t>
          </a:r>
          <a:r>
            <a:rPr lang="cs-CZ"/>
            <a:t> - Société Générale Asset Management (SGAM) - Trader – Buy side </a:t>
          </a:r>
        </a:p>
        <a:p>
          <a:r>
            <a:rPr lang="cs-CZ" b="1"/>
            <a:t>2007</a:t>
          </a:r>
          <a:r>
            <a:rPr lang="cs-CZ"/>
            <a:t> - Société Générale Asset Management (SGAM) – Portfolio manažer – peněžní trhy a dlouhodobé vládní dluhopisy </a:t>
          </a:r>
        </a:p>
        <a:p>
          <a:r>
            <a:rPr lang="cs-CZ" b="1"/>
            <a:t>2010</a:t>
          </a:r>
          <a:r>
            <a:rPr lang="cs-CZ"/>
            <a:t> - AMUNDI Group – Vedoucí krátkodobých investic (objem pod správou 22 miliard €) </a:t>
          </a:r>
        </a:p>
        <a:p>
          <a:r>
            <a:rPr lang="cs-CZ" b="1"/>
            <a:t>2015</a:t>
          </a:r>
          <a:r>
            <a:rPr lang="cs-CZ"/>
            <a:t> - IKB KB - místopředseda představenstva a náměstek ředitele pro investice </a:t>
          </a:r>
        </a:p>
        <a:p>
          <a:r>
            <a:rPr lang="cs-CZ" b="1"/>
            <a:t>2017</a:t>
          </a:r>
          <a:r>
            <a:rPr lang="cs-CZ"/>
            <a:t> - Amundi CR - místopředseda představenstva a náměstek ředitele pro investice</a:t>
          </a:r>
        </a:p>
        <a:p>
          <a:endParaRPr lang="cs-CZ" sz="1100"/>
        </a:p>
      </xdr:txBody>
    </xdr:sp>
    <xdr:clientData/>
  </xdr:twoCellAnchor>
  <xdr:twoCellAnchor>
    <xdr:from>
      <xdr:col>0</xdr:col>
      <xdr:colOff>685800</xdr:colOff>
      <xdr:row>38</xdr:row>
      <xdr:rowOff>161925</xdr:rowOff>
    </xdr:from>
    <xdr:to>
      <xdr:col>2</xdr:col>
      <xdr:colOff>2124075</xdr:colOff>
      <xdr:row>48</xdr:row>
      <xdr:rowOff>114300</xdr:rowOff>
    </xdr:to>
    <xdr:sp macro="" textlink="">
      <xdr:nvSpPr>
        <xdr:cNvPr id="7" name="TextovéPole 6"/>
        <xdr:cNvSpPr txBox="1"/>
      </xdr:nvSpPr>
      <xdr:spPr>
        <a:xfrm>
          <a:off x="685800" y="7553325"/>
          <a:ext cx="6972300"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b="1"/>
            <a:t>Roman Pospíšil (*1961)</a:t>
          </a:r>
          <a:r>
            <a:rPr lang="cs-CZ" b="1" baseline="0"/>
            <a:t> </a:t>
          </a:r>
          <a:r>
            <a:rPr lang="cs-CZ"/>
            <a:t>člen představenstva</a:t>
          </a:r>
        </a:p>
        <a:p>
          <a:r>
            <a:rPr lang="cs-CZ" b="1"/>
            <a:t>Vzdělání</a:t>
          </a:r>
        </a:p>
        <a:p>
          <a:r>
            <a:rPr lang="cs-CZ"/>
            <a:t>Jihočeská univerzita, titul Mgr.</a:t>
          </a:r>
        </a:p>
        <a:p>
          <a:r>
            <a:rPr lang="cs-CZ"/>
            <a:t>Graduate School of Banking Colorado, USA, titul MBA</a:t>
          </a:r>
        </a:p>
        <a:p>
          <a:r>
            <a:rPr lang="cs-CZ"/>
            <a:t>Barclays Bank kurzy</a:t>
          </a:r>
        </a:p>
        <a:p>
          <a:r>
            <a:rPr lang="cs-CZ" b="1"/>
            <a:t>Praxe</a:t>
          </a:r>
        </a:p>
        <a:p>
          <a:r>
            <a:rPr lang="cs-CZ" b="1"/>
            <a:t>1999</a:t>
          </a:r>
          <a:r>
            <a:rPr lang="cs-CZ"/>
            <a:t> - předseda představenstva a ředitel společnosti IKS KB, a.s. </a:t>
          </a:r>
        </a:p>
        <a:p>
          <a:r>
            <a:rPr lang="cs-CZ" b="1"/>
            <a:t>2001</a:t>
          </a:r>
          <a:r>
            <a:rPr lang="cs-CZ"/>
            <a:t> - Pioneer Investments, Divize New Europe </a:t>
          </a:r>
        </a:p>
        <a:p>
          <a:r>
            <a:rPr lang="cs-CZ" b="1"/>
            <a:t>2003</a:t>
          </a:r>
          <a:r>
            <a:rPr lang="cs-CZ"/>
            <a:t> - Pioneer Investments, generální ředitel, předseda představenstva </a:t>
          </a:r>
        </a:p>
        <a:p>
          <a:r>
            <a:rPr lang="cs-CZ" b="1"/>
            <a:t>2018</a:t>
          </a:r>
          <a:r>
            <a:rPr lang="cs-CZ"/>
            <a:t> - Amundi CR, člen představenstva </a:t>
          </a:r>
        </a:p>
        <a:p>
          <a:endParaRPr lang="cs-CZ" sz="1100"/>
        </a:p>
      </xdr:txBody>
    </xdr:sp>
    <xdr:clientData/>
  </xdr:twoCellAnchor>
  <xdr:twoCellAnchor>
    <xdr:from>
      <xdr:col>0</xdr:col>
      <xdr:colOff>333375</xdr:colOff>
      <xdr:row>154</xdr:row>
      <xdr:rowOff>57150</xdr:rowOff>
    </xdr:from>
    <xdr:to>
      <xdr:col>3</xdr:col>
      <xdr:colOff>2809875</xdr:colOff>
      <xdr:row>164</xdr:row>
      <xdr:rowOff>142875</xdr:rowOff>
    </xdr:to>
    <xdr:sp macro="" textlink="">
      <xdr:nvSpPr>
        <xdr:cNvPr id="8" name="TextovéPole 7"/>
        <xdr:cNvSpPr txBox="1"/>
      </xdr:nvSpPr>
      <xdr:spPr>
        <a:xfrm>
          <a:off x="333375" y="28441650"/>
          <a:ext cx="10858500" cy="189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b="1"/>
            <a:t>Vendula Klučková (*1968)</a:t>
          </a:r>
          <a:r>
            <a:rPr lang="cs-CZ" b="1" baseline="0"/>
            <a:t> </a:t>
          </a:r>
          <a:r>
            <a:rPr lang="cs-CZ"/>
            <a:t>členka představenstva</a:t>
          </a:r>
        </a:p>
        <a:p>
          <a:r>
            <a:rPr lang="cs-CZ" b="1"/>
            <a:t>Vzdělání</a:t>
          </a:r>
        </a:p>
        <a:p>
          <a:r>
            <a:rPr lang="cs-CZ"/>
            <a:t>ČVUT Praha, titul Ing.</a:t>
          </a:r>
        </a:p>
        <a:p>
          <a:r>
            <a:rPr lang="cs-CZ"/>
            <a:t>Sacred Heart University, Fairfield, CT, USA, titul MBA</a:t>
          </a:r>
        </a:p>
        <a:p>
          <a:r>
            <a:rPr lang="cs-CZ" b="1"/>
            <a:t>Praxe</a:t>
          </a:r>
        </a:p>
        <a:p>
          <a:r>
            <a:rPr lang="cs-CZ" b="1"/>
            <a:t>1993</a:t>
          </a:r>
          <a:r>
            <a:rPr lang="cs-CZ"/>
            <a:t> - ŽB-Trust, investiční společnost, a.s., řízení oddělení IT, administrace, účetnictví fondů a Back Office </a:t>
          </a:r>
        </a:p>
        <a:p>
          <a:r>
            <a:rPr lang="cs-CZ" b="1"/>
            <a:t>2004</a:t>
          </a:r>
          <a:r>
            <a:rPr lang="cs-CZ"/>
            <a:t> - Pioneer Investments, provozní ředitelka, Členka představenstva a místopředsedkyně představenstva Pioneer investiční společnost, a.s. </a:t>
          </a:r>
        </a:p>
        <a:p>
          <a:r>
            <a:rPr lang="cs-CZ" b="1"/>
            <a:t>2018</a:t>
          </a:r>
          <a:r>
            <a:rPr lang="cs-CZ"/>
            <a:t> - Amundi CR - členka představenstva </a:t>
          </a:r>
        </a:p>
        <a:p>
          <a:pPr>
            <a:lnSpc>
              <a:spcPts val="1200"/>
            </a:lnSpc>
          </a:pPr>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2895600</xdr:colOff>
      <xdr:row>52</xdr:row>
      <xdr:rowOff>152400</xdr:rowOff>
    </xdr:to>
    <xdr:pic>
      <xdr:nvPicPr>
        <xdr:cNvPr id="5153"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71850"/>
          <a:ext cx="9772650" cy="720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15</xdr:row>
      <xdr:rowOff>0</xdr:rowOff>
    </xdr:from>
    <xdr:to>
      <xdr:col>2</xdr:col>
      <xdr:colOff>2105025</xdr:colOff>
      <xdr:row>16</xdr:row>
      <xdr:rowOff>180975</xdr:rowOff>
    </xdr:to>
    <xdr:sp macro="" textlink="">
      <xdr:nvSpPr>
        <xdr:cNvPr id="5" name="TextovéPole 4"/>
        <xdr:cNvSpPr txBox="1"/>
      </xdr:nvSpPr>
      <xdr:spPr>
        <a:xfrm>
          <a:off x="6000750" y="3076575"/>
          <a:ext cx="20097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a:p>
      </xdr:txBody>
    </xdr:sp>
    <xdr:clientData/>
  </xdr:twoCellAnchor>
  <xdr:twoCellAnchor editAs="oneCell">
    <xdr:from>
      <xdr:col>0</xdr:col>
      <xdr:colOff>114300</xdr:colOff>
      <xdr:row>13</xdr:row>
      <xdr:rowOff>104775</xdr:rowOff>
    </xdr:from>
    <xdr:to>
      <xdr:col>3</xdr:col>
      <xdr:colOff>2238375</xdr:colOff>
      <xdr:row>92</xdr:row>
      <xdr:rowOff>57150</xdr:rowOff>
    </xdr:to>
    <xdr:pic>
      <xdr:nvPicPr>
        <xdr:cNvPr id="3108" name="Obráze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00350"/>
          <a:ext cx="10982325" cy="1500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s-all\CNB_Reporting\Web%20REPORT\VYSTUPY_KE%20ZVEREJNENI\2017_3Q\20170930%20Informace%201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its.credit-agricole.fr\dfs\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its.credit-agricole.fr\dfs\Users\msoukup\AppData\Local\Microsoft\Windows\INetCache\Content.Outlook\U4WY7ZTT\web_makro\140331_25684558_23_2014_MK_14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 val="DATA-3"/>
      <sheetName val="DATA-2"/>
      <sheetName val="DATA-1"/>
      <sheetName val="DATA"/>
      <sheetName val="Setup"/>
      <sheetName val="Makro"/>
    </sheetNames>
    <sheetDataSet>
      <sheetData sheetId="0">
        <row r="7">
          <cell r="A7"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7"/>
  <sheetViews>
    <sheetView zoomScale="85" zoomScaleNormal="85" workbookViewId="0">
      <selection activeCell="E35" sqref="E35"/>
    </sheetView>
  </sheetViews>
  <sheetFormatPr defaultRowHeight="15"/>
  <cols>
    <col min="1" max="1" width="10.140625" style="1" customWidth="1"/>
    <col min="2" max="2" width="124.85546875" style="1" customWidth="1"/>
    <col min="3" max="3" width="11.85546875" style="1" customWidth="1"/>
    <col min="4" max="4" width="15.28515625" style="1" customWidth="1"/>
    <col min="5" max="16384" width="9.140625" style="1"/>
  </cols>
  <sheetData>
    <row r="1" spans="1:7" ht="15.75" thickBot="1">
      <c r="A1" s="471" t="s">
        <v>499</v>
      </c>
      <c r="B1" s="472"/>
      <c r="C1" s="472"/>
      <c r="D1" s="292"/>
      <c r="E1" s="6"/>
      <c r="F1" s="6"/>
      <c r="G1" s="6"/>
    </row>
    <row r="2" spans="1:7" ht="15" customHeight="1">
      <c r="A2" s="277" t="s">
        <v>16</v>
      </c>
      <c r="B2" s="225"/>
      <c r="C2" s="278" t="s">
        <v>648</v>
      </c>
      <c r="D2" s="479" t="s">
        <v>441</v>
      </c>
    </row>
    <row r="3" spans="1:7">
      <c r="A3" s="281" t="s">
        <v>15</v>
      </c>
      <c r="B3" s="279"/>
      <c r="C3" s="280" t="s">
        <v>648</v>
      </c>
      <c r="D3" s="480"/>
    </row>
    <row r="4" spans="1:7" ht="30" customHeight="1" thickBot="1">
      <c r="A4" s="474"/>
      <c r="B4" s="475"/>
      <c r="C4" s="317" t="s">
        <v>14</v>
      </c>
      <c r="D4" s="481"/>
    </row>
    <row r="5" spans="1:7" ht="15.95" customHeight="1">
      <c r="A5" s="377" t="s">
        <v>394</v>
      </c>
      <c r="B5" s="378" t="s">
        <v>13</v>
      </c>
      <c r="C5" s="379" t="s">
        <v>4</v>
      </c>
      <c r="D5" s="286" t="s">
        <v>587</v>
      </c>
      <c r="E5" s="2"/>
    </row>
    <row r="6" spans="1:7" ht="15.95" customHeight="1">
      <c r="A6" s="377" t="s">
        <v>395</v>
      </c>
      <c r="B6" s="378" t="s">
        <v>12</v>
      </c>
      <c r="C6" s="379" t="s">
        <v>4</v>
      </c>
      <c r="D6" s="286" t="s">
        <v>587</v>
      </c>
      <c r="E6" s="2"/>
    </row>
    <row r="7" spans="1:7" ht="15.95" customHeight="1">
      <c r="A7" s="377" t="s">
        <v>396</v>
      </c>
      <c r="B7" s="378" t="s">
        <v>11</v>
      </c>
      <c r="C7" s="379" t="s">
        <v>4</v>
      </c>
      <c r="D7" s="286" t="s">
        <v>587</v>
      </c>
      <c r="E7" s="2"/>
    </row>
    <row r="8" spans="1:7" ht="15.95" customHeight="1">
      <c r="A8" s="377" t="s">
        <v>397</v>
      </c>
      <c r="B8" s="378" t="s">
        <v>75</v>
      </c>
      <c r="C8" s="379" t="s">
        <v>4</v>
      </c>
      <c r="D8" s="286" t="s">
        <v>587</v>
      </c>
      <c r="E8" s="2"/>
    </row>
    <row r="9" spans="1:7">
      <c r="A9" s="377" t="s">
        <v>398</v>
      </c>
      <c r="B9" s="378" t="s">
        <v>10</v>
      </c>
      <c r="C9" s="379" t="s">
        <v>4</v>
      </c>
      <c r="D9" s="286" t="s">
        <v>587</v>
      </c>
      <c r="E9" s="2"/>
    </row>
    <row r="10" spans="1:7">
      <c r="A10" s="377" t="s">
        <v>399</v>
      </c>
      <c r="B10" s="378" t="s">
        <v>9</v>
      </c>
      <c r="C10" s="379" t="s">
        <v>4</v>
      </c>
      <c r="D10" s="286" t="s">
        <v>587</v>
      </c>
      <c r="E10" s="2"/>
    </row>
    <row r="11" spans="1:7" ht="15.95" customHeight="1">
      <c r="A11" s="377" t="s">
        <v>400</v>
      </c>
      <c r="B11" s="378" t="s">
        <v>8</v>
      </c>
      <c r="C11" s="379" t="s">
        <v>4</v>
      </c>
      <c r="D11" s="286" t="s">
        <v>587</v>
      </c>
      <c r="E11" s="2"/>
    </row>
    <row r="12" spans="1:7" ht="15.95" customHeight="1">
      <c r="A12" s="377" t="s">
        <v>401</v>
      </c>
      <c r="B12" s="378" t="s">
        <v>7</v>
      </c>
      <c r="C12" s="379" t="s">
        <v>4</v>
      </c>
      <c r="D12" s="286" t="s">
        <v>587</v>
      </c>
      <c r="E12" s="2"/>
    </row>
    <row r="13" spans="1:7" ht="15.95" customHeight="1">
      <c r="A13" s="5" t="s">
        <v>402</v>
      </c>
      <c r="B13" s="283" t="s">
        <v>6</v>
      </c>
      <c r="C13" s="235" t="s">
        <v>4</v>
      </c>
      <c r="D13" s="286" t="s">
        <v>549</v>
      </c>
      <c r="E13" s="2"/>
    </row>
    <row r="14" spans="1:7" ht="15.95" customHeight="1">
      <c r="A14" s="5" t="s">
        <v>403</v>
      </c>
      <c r="B14" s="283" t="s">
        <v>5</v>
      </c>
      <c r="C14" s="235" t="s">
        <v>4</v>
      </c>
      <c r="D14" s="286" t="s">
        <v>549</v>
      </c>
      <c r="E14" s="2"/>
    </row>
    <row r="15" spans="1:7">
      <c r="A15" s="377" t="s">
        <v>404</v>
      </c>
      <c r="B15" s="381" t="s">
        <v>418</v>
      </c>
      <c r="C15" s="379" t="s">
        <v>4</v>
      </c>
      <c r="D15" s="286" t="s">
        <v>587</v>
      </c>
      <c r="E15" s="2"/>
    </row>
    <row r="16" spans="1:7" ht="15.75" thickBot="1">
      <c r="A16" s="382" t="s">
        <v>405</v>
      </c>
      <c r="B16" s="381" t="s">
        <v>415</v>
      </c>
      <c r="C16" s="383" t="s">
        <v>4</v>
      </c>
      <c r="D16" s="286" t="s">
        <v>587</v>
      </c>
      <c r="E16" s="2"/>
    </row>
    <row r="17" spans="1:5">
      <c r="A17" s="471" t="s">
        <v>500</v>
      </c>
      <c r="B17" s="472"/>
      <c r="C17" s="473"/>
      <c r="D17" s="282"/>
    </row>
    <row r="18" spans="1:5">
      <c r="A18" s="277" t="s">
        <v>16</v>
      </c>
      <c r="B18" s="225"/>
      <c r="C18" s="278" t="s">
        <v>648</v>
      </c>
      <c r="D18" s="287"/>
    </row>
    <row r="19" spans="1:5">
      <c r="A19" s="281" t="s">
        <v>15</v>
      </c>
      <c r="B19" s="279"/>
      <c r="C19" s="280" t="s">
        <v>648</v>
      </c>
      <c r="D19" s="287"/>
    </row>
    <row r="20" spans="1:5" ht="30" customHeight="1">
      <c r="A20" s="484"/>
      <c r="B20" s="485"/>
      <c r="C20" s="317" t="s">
        <v>14</v>
      </c>
      <c r="D20" s="286"/>
    </row>
    <row r="21" spans="1:5">
      <c r="A21" s="5" t="s">
        <v>406</v>
      </c>
      <c r="B21" s="384" t="s">
        <v>485</v>
      </c>
      <c r="C21" s="235" t="s">
        <v>391</v>
      </c>
      <c r="D21" s="286" t="s">
        <v>549</v>
      </c>
    </row>
    <row r="22" spans="1:5">
      <c r="A22" s="5" t="s">
        <v>407</v>
      </c>
      <c r="B22" s="384" t="s">
        <v>486</v>
      </c>
      <c r="C22" s="235" t="s">
        <v>391</v>
      </c>
      <c r="D22" s="286" t="s">
        <v>549</v>
      </c>
    </row>
    <row r="23" spans="1:5" ht="15.75" thickBot="1">
      <c r="A23" s="5" t="s">
        <v>482</v>
      </c>
      <c r="B23" s="384" t="s">
        <v>484</v>
      </c>
      <c r="C23" s="235" t="s">
        <v>391</v>
      </c>
      <c r="D23" s="286" t="s">
        <v>549</v>
      </c>
    </row>
    <row r="24" spans="1:5">
      <c r="A24" s="471" t="s">
        <v>539</v>
      </c>
      <c r="B24" s="472"/>
      <c r="C24" s="473"/>
      <c r="D24" s="282"/>
    </row>
    <row r="25" spans="1:5">
      <c r="A25" s="277" t="s">
        <v>16</v>
      </c>
      <c r="B25" s="225"/>
      <c r="C25" s="278" t="s">
        <v>648</v>
      </c>
      <c r="D25" s="287"/>
    </row>
    <row r="26" spans="1:5">
      <c r="A26" s="281" t="s">
        <v>15</v>
      </c>
      <c r="B26" s="279"/>
      <c r="C26" s="280" t="s">
        <v>648</v>
      </c>
      <c r="D26" s="287"/>
    </row>
    <row r="27" spans="1:5" ht="30" customHeight="1">
      <c r="A27" s="474"/>
      <c r="B27" s="475"/>
      <c r="C27" s="317" t="s">
        <v>14</v>
      </c>
      <c r="D27" s="286"/>
    </row>
    <row r="28" spans="1:5">
      <c r="A28" s="377" t="s">
        <v>408</v>
      </c>
      <c r="B28" s="381" t="s">
        <v>299</v>
      </c>
      <c r="C28" s="379" t="s">
        <v>4</v>
      </c>
      <c r="D28" s="286" t="s">
        <v>587</v>
      </c>
      <c r="E28" s="2"/>
    </row>
    <row r="29" spans="1:5">
      <c r="A29" s="5" t="s">
        <v>409</v>
      </c>
      <c r="B29" s="291" t="s">
        <v>298</v>
      </c>
      <c r="C29" s="234" t="s">
        <v>4</v>
      </c>
      <c r="D29" s="286" t="s">
        <v>549</v>
      </c>
    </row>
    <row r="30" spans="1:5">
      <c r="A30" s="486" t="s">
        <v>540</v>
      </c>
      <c r="B30" s="487"/>
      <c r="C30" s="488"/>
      <c r="D30" s="288"/>
    </row>
    <row r="31" spans="1:5">
      <c r="A31" s="277" t="s">
        <v>16</v>
      </c>
      <c r="B31" s="225"/>
      <c r="C31" s="278" t="s">
        <v>648</v>
      </c>
      <c r="D31" s="287"/>
    </row>
    <row r="32" spans="1:5">
      <c r="A32" s="281" t="s">
        <v>15</v>
      </c>
      <c r="B32" s="279"/>
      <c r="C32" s="280" t="s">
        <v>648</v>
      </c>
      <c r="D32" s="287"/>
    </row>
    <row r="33" spans="1:4" ht="30" customHeight="1">
      <c r="A33" s="474"/>
      <c r="B33" s="475"/>
      <c r="C33" s="317" t="s">
        <v>14</v>
      </c>
      <c r="D33" s="286"/>
    </row>
    <row r="34" spans="1:4">
      <c r="A34" s="154" t="s">
        <v>410</v>
      </c>
      <c r="B34" s="291" t="s">
        <v>317</v>
      </c>
      <c r="C34" s="234" t="s">
        <v>4</v>
      </c>
      <c r="D34" s="286" t="s">
        <v>549</v>
      </c>
    </row>
    <row r="35" spans="1:4">
      <c r="A35" s="5" t="s">
        <v>480</v>
      </c>
      <c r="B35" s="291" t="s">
        <v>315</v>
      </c>
      <c r="C35" s="234" t="s">
        <v>4</v>
      </c>
      <c r="D35" s="286" t="s">
        <v>549</v>
      </c>
    </row>
    <row r="36" spans="1:4">
      <c r="A36" s="5" t="s">
        <v>479</v>
      </c>
      <c r="B36" s="291" t="s">
        <v>314</v>
      </c>
      <c r="C36" s="234" t="s">
        <v>4</v>
      </c>
      <c r="D36" s="286" t="s">
        <v>549</v>
      </c>
    </row>
    <row r="37" spans="1:4">
      <c r="A37" s="5" t="s">
        <v>478</v>
      </c>
      <c r="B37" s="291" t="s">
        <v>310</v>
      </c>
      <c r="C37" s="234" t="s">
        <v>4</v>
      </c>
      <c r="D37" s="286" t="s">
        <v>549</v>
      </c>
    </row>
    <row r="38" spans="1:4">
      <c r="A38" s="5" t="s">
        <v>411</v>
      </c>
      <c r="B38" s="291" t="s">
        <v>339</v>
      </c>
      <c r="C38" s="234" t="s">
        <v>4</v>
      </c>
      <c r="D38" s="286" t="s">
        <v>549</v>
      </c>
    </row>
    <row r="39" spans="1:4">
      <c r="A39" s="5" t="s">
        <v>476</v>
      </c>
      <c r="B39" s="291" t="s">
        <v>345</v>
      </c>
      <c r="C39" s="234" t="s">
        <v>4</v>
      </c>
      <c r="D39" s="286" t="s">
        <v>549</v>
      </c>
    </row>
    <row r="40" spans="1:4">
      <c r="A40" s="5" t="s">
        <v>475</v>
      </c>
      <c r="B40" s="291" t="s">
        <v>349</v>
      </c>
      <c r="C40" s="234" t="s">
        <v>4</v>
      </c>
      <c r="D40" s="286" t="s">
        <v>549</v>
      </c>
    </row>
    <row r="41" spans="1:4">
      <c r="A41" s="5" t="s">
        <v>412</v>
      </c>
      <c r="B41" s="291" t="s">
        <v>313</v>
      </c>
      <c r="C41" s="234" t="s">
        <v>4</v>
      </c>
      <c r="D41" s="286" t="s">
        <v>549</v>
      </c>
    </row>
    <row r="42" spans="1:4" s="316" customFormat="1" ht="15" customHeight="1">
      <c r="A42" s="5" t="s">
        <v>474</v>
      </c>
      <c r="B42" s="291" t="s">
        <v>501</v>
      </c>
      <c r="C42" s="234" t="s">
        <v>4</v>
      </c>
      <c r="D42" s="286" t="s">
        <v>549</v>
      </c>
    </row>
    <row r="43" spans="1:4">
      <c r="A43" s="5" t="s">
        <v>473</v>
      </c>
      <c r="B43" s="291" t="s">
        <v>502</v>
      </c>
      <c r="C43" s="234" t="s">
        <v>4</v>
      </c>
      <c r="D43" s="286" t="s">
        <v>549</v>
      </c>
    </row>
    <row r="44" spans="1:4">
      <c r="A44" s="5" t="s">
        <v>472</v>
      </c>
      <c r="B44" s="291" t="s">
        <v>312</v>
      </c>
      <c r="C44" s="234" t="s">
        <v>4</v>
      </c>
      <c r="D44" s="286" t="s">
        <v>549</v>
      </c>
    </row>
    <row r="45" spans="1:4" ht="15.75" thickBot="1">
      <c r="A45" s="5" t="s">
        <v>471</v>
      </c>
      <c r="B45" s="291" t="s">
        <v>311</v>
      </c>
      <c r="C45" s="234" t="s">
        <v>4</v>
      </c>
      <c r="D45" s="286" t="s">
        <v>549</v>
      </c>
    </row>
    <row r="46" spans="1:4">
      <c r="A46" s="471" t="s">
        <v>541</v>
      </c>
      <c r="B46" s="472"/>
      <c r="C46" s="473"/>
      <c r="D46" s="282"/>
    </row>
    <row r="47" spans="1:4">
      <c r="A47" s="277" t="s">
        <v>16</v>
      </c>
      <c r="B47" s="225"/>
      <c r="C47" s="278" t="s">
        <v>648</v>
      </c>
      <c r="D47" s="287"/>
    </row>
    <row r="48" spans="1:4">
      <c r="A48" s="281" t="s">
        <v>15</v>
      </c>
      <c r="B48" s="279"/>
      <c r="C48" s="280" t="s">
        <v>648</v>
      </c>
      <c r="D48" s="287"/>
    </row>
    <row r="49" spans="1:4" ht="26.25">
      <c r="A49" s="474"/>
      <c r="B49" s="475"/>
      <c r="C49" s="317" t="s">
        <v>14</v>
      </c>
      <c r="D49" s="286"/>
    </row>
    <row r="50" spans="1:4">
      <c r="A50" s="377" t="s">
        <v>470</v>
      </c>
      <c r="B50" s="381" t="s">
        <v>503</v>
      </c>
      <c r="C50" s="379" t="s">
        <v>391</v>
      </c>
      <c r="D50" s="380" t="s">
        <v>587</v>
      </c>
    </row>
    <row r="51" spans="1:4">
      <c r="A51" s="377" t="s">
        <v>469</v>
      </c>
      <c r="B51" s="381" t="s">
        <v>504</v>
      </c>
      <c r="C51" s="379" t="s">
        <v>391</v>
      </c>
      <c r="D51" s="380" t="s">
        <v>587</v>
      </c>
    </row>
    <row r="52" spans="1:4">
      <c r="A52" s="377" t="s">
        <v>468</v>
      </c>
      <c r="B52" s="381" t="s">
        <v>104</v>
      </c>
      <c r="C52" s="379" t="s">
        <v>391</v>
      </c>
      <c r="D52" s="380" t="s">
        <v>587</v>
      </c>
    </row>
    <row r="53" spans="1:4" ht="15.75" thickBot="1">
      <c r="A53" s="377" t="s">
        <v>467</v>
      </c>
      <c r="B53" s="381" t="s">
        <v>392</v>
      </c>
      <c r="C53" s="379" t="s">
        <v>391</v>
      </c>
      <c r="D53" s="385" t="s">
        <v>587</v>
      </c>
    </row>
    <row r="54" spans="1:4">
      <c r="A54" s="476" t="s">
        <v>393</v>
      </c>
      <c r="B54" s="477"/>
      <c r="C54" s="478"/>
      <c r="D54" s="284"/>
    </row>
    <row r="55" spans="1:4">
      <c r="A55" s="4" t="s">
        <v>3</v>
      </c>
      <c r="B55" s="482" t="s">
        <v>2</v>
      </c>
      <c r="C55" s="483"/>
      <c r="D55" s="285"/>
    </row>
    <row r="56" spans="1:4" ht="15.75" thickBot="1">
      <c r="A56" s="3" t="s">
        <v>1</v>
      </c>
      <c r="B56" s="469" t="s">
        <v>0</v>
      </c>
      <c r="C56" s="470"/>
      <c r="D56" s="285"/>
    </row>
    <row r="57" spans="1:4">
      <c r="A57" s="468" t="s">
        <v>509</v>
      </c>
      <c r="B57" s="468"/>
      <c r="C57" s="46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136"/>
  <sheetViews>
    <sheetView zoomScaleNormal="100" workbookViewId="0">
      <selection activeCell="D15" sqref="D15"/>
    </sheetView>
  </sheetViews>
  <sheetFormatPr defaultRowHeight="15"/>
  <cols>
    <col min="1" max="1" width="35.42578125" customWidth="1"/>
    <col min="2" max="2" width="34.7109375" customWidth="1"/>
    <col min="3" max="3" width="3.7109375" customWidth="1"/>
    <col min="4" max="4" width="27" customWidth="1"/>
    <col min="5" max="5" width="30.42578125" customWidth="1"/>
    <col min="6" max="6" width="30.140625" customWidth="1"/>
    <col min="7" max="7" width="30" customWidth="1"/>
    <col min="8" max="8" width="16.7109375" customWidth="1"/>
  </cols>
  <sheetData>
    <row r="1" spans="1:8">
      <c r="A1" s="606" t="s">
        <v>404</v>
      </c>
      <c r="B1" s="606"/>
      <c r="C1" s="17"/>
      <c r="D1" s="467" t="s">
        <v>653</v>
      </c>
      <c r="E1" s="17"/>
      <c r="F1" s="17"/>
      <c r="G1" s="17"/>
      <c r="H1" s="17"/>
    </row>
    <row r="2" spans="1:8">
      <c r="A2" s="19" t="s">
        <v>418</v>
      </c>
      <c r="B2" s="19"/>
      <c r="C2" s="17"/>
      <c r="D2" s="17"/>
      <c r="E2" s="17"/>
      <c r="F2" s="17"/>
      <c r="G2" s="17"/>
      <c r="H2" s="17"/>
    </row>
    <row r="3" spans="1:8" ht="15.75" thickBot="1">
      <c r="A3" s="743"/>
      <c r="B3" s="743"/>
      <c r="C3" s="743"/>
      <c r="D3" s="743"/>
      <c r="E3" s="743"/>
      <c r="F3" s="743"/>
      <c r="G3" s="743"/>
      <c r="H3" s="743"/>
    </row>
    <row r="4" spans="1:8">
      <c r="A4" s="585" t="s">
        <v>7</v>
      </c>
      <c r="B4" s="600"/>
      <c r="C4" s="600"/>
      <c r="D4" s="600"/>
      <c r="E4" s="600"/>
      <c r="F4" s="600"/>
      <c r="G4" s="600"/>
      <c r="H4" s="579" t="s">
        <v>505</v>
      </c>
    </row>
    <row r="5" spans="1:8" ht="20.100000000000001" customHeight="1" thickBot="1">
      <c r="A5" s="637"/>
      <c r="B5" s="638"/>
      <c r="C5" s="638"/>
      <c r="D5" s="638"/>
      <c r="E5" s="638"/>
      <c r="F5" s="638"/>
      <c r="G5" s="638"/>
      <c r="H5" s="580"/>
    </row>
    <row r="6" spans="1:8" ht="15.75" thickBot="1">
      <c r="A6" s="613" t="str">
        <f>Obsah!A3</f>
        <v>Informace platné k datu</v>
      </c>
      <c r="B6" s="741"/>
      <c r="C6" s="742"/>
      <c r="D6" s="750" t="s">
        <v>648</v>
      </c>
      <c r="E6" s="751"/>
      <c r="F6" s="751"/>
      <c r="G6" s="752"/>
      <c r="H6" s="15"/>
    </row>
    <row r="7" spans="1:8" ht="39.950000000000003" customHeight="1">
      <c r="A7" s="744" t="s">
        <v>237</v>
      </c>
      <c r="B7" s="745"/>
      <c r="C7" s="746"/>
      <c r="D7" s="126" t="s">
        <v>111</v>
      </c>
      <c r="E7" s="127" t="s">
        <v>110</v>
      </c>
      <c r="F7" s="126" t="s">
        <v>109</v>
      </c>
      <c r="G7" s="125" t="s">
        <v>108</v>
      </c>
      <c r="H7" s="573" t="s">
        <v>236</v>
      </c>
    </row>
    <row r="8" spans="1:8" ht="21" customHeight="1" thickBot="1">
      <c r="A8" s="747"/>
      <c r="B8" s="748"/>
      <c r="C8" s="749"/>
      <c r="D8" s="374" t="s">
        <v>649</v>
      </c>
      <c r="E8" s="374" t="s">
        <v>650</v>
      </c>
      <c r="F8" s="374" t="s">
        <v>651</v>
      </c>
      <c r="G8" s="374" t="s">
        <v>652</v>
      </c>
      <c r="H8" s="574"/>
    </row>
    <row r="9" spans="1:8" ht="15" customHeight="1">
      <c r="A9" s="753" t="s">
        <v>235</v>
      </c>
      <c r="B9" s="754"/>
      <c r="C9" s="755"/>
      <c r="D9" s="361">
        <v>491537.43939000001</v>
      </c>
      <c r="E9" s="362">
        <v>636891.75098000001</v>
      </c>
      <c r="F9" s="361">
        <v>835532.56038000004</v>
      </c>
      <c r="G9" s="361">
        <v>699894.79871</v>
      </c>
      <c r="H9" s="574"/>
    </row>
    <row r="10" spans="1:8" ht="15" customHeight="1">
      <c r="A10" s="732" t="s">
        <v>597</v>
      </c>
      <c r="B10" s="733"/>
      <c r="C10" s="734"/>
      <c r="D10" s="363">
        <v>254623.554</v>
      </c>
      <c r="E10" s="364">
        <v>356396.87800000003</v>
      </c>
      <c r="F10" s="363">
        <v>548619.36100000003</v>
      </c>
      <c r="G10" s="363">
        <v>416583.51199999999</v>
      </c>
      <c r="H10" s="574"/>
    </row>
    <row r="11" spans="1:8" ht="15" customHeight="1">
      <c r="A11" s="732" t="s">
        <v>234</v>
      </c>
      <c r="B11" s="733"/>
      <c r="C11" s="734"/>
      <c r="D11" s="363">
        <v>111.19199999999999</v>
      </c>
      <c r="E11" s="364">
        <v>60.841000000000001</v>
      </c>
      <c r="F11" s="363">
        <v>161.94</v>
      </c>
      <c r="G11" s="363">
        <v>579.21199999999999</v>
      </c>
      <c r="H11" s="574"/>
    </row>
    <row r="12" spans="1:8" ht="15" customHeight="1">
      <c r="A12" s="732" t="s">
        <v>233</v>
      </c>
      <c r="B12" s="733"/>
      <c r="C12" s="734"/>
      <c r="D12" s="363">
        <v>0</v>
      </c>
      <c r="E12" s="364">
        <v>0</v>
      </c>
      <c r="F12" s="363">
        <v>0</v>
      </c>
      <c r="G12" s="363">
        <v>0</v>
      </c>
      <c r="H12" s="574"/>
    </row>
    <row r="13" spans="1:8" ht="15" customHeight="1">
      <c r="A13" s="732" t="s">
        <v>598</v>
      </c>
      <c r="B13" s="733"/>
      <c r="C13" s="734"/>
      <c r="D13" s="363">
        <v>254512.36199999999</v>
      </c>
      <c r="E13" s="364">
        <v>356336.03700000001</v>
      </c>
      <c r="F13" s="363">
        <v>548457.42099999997</v>
      </c>
      <c r="G13" s="363">
        <v>416004.3</v>
      </c>
      <c r="H13" s="574"/>
    </row>
    <row r="14" spans="1:8" ht="15" customHeight="1">
      <c r="A14" s="732" t="s">
        <v>599</v>
      </c>
      <c r="B14" s="733"/>
      <c r="C14" s="734"/>
      <c r="D14" s="363">
        <v>0</v>
      </c>
      <c r="E14" s="364">
        <v>0</v>
      </c>
      <c r="F14" s="363">
        <v>0</v>
      </c>
      <c r="G14" s="363">
        <v>0</v>
      </c>
      <c r="H14" s="574"/>
    </row>
    <row r="15" spans="1:8" ht="15" customHeight="1">
      <c r="A15" s="732" t="s">
        <v>232</v>
      </c>
      <c r="B15" s="733"/>
      <c r="C15" s="734"/>
      <c r="D15" s="363">
        <v>0</v>
      </c>
      <c r="E15" s="364">
        <v>0</v>
      </c>
      <c r="F15" s="363">
        <v>0</v>
      </c>
      <c r="G15" s="363">
        <v>0</v>
      </c>
      <c r="H15" s="574"/>
    </row>
    <row r="16" spans="1:8" ht="15" customHeight="1">
      <c r="A16" s="732" t="s">
        <v>231</v>
      </c>
      <c r="B16" s="733"/>
      <c r="C16" s="734"/>
      <c r="D16" s="363">
        <v>0</v>
      </c>
      <c r="E16" s="364">
        <v>0</v>
      </c>
      <c r="F16" s="363">
        <v>0</v>
      </c>
      <c r="G16" s="363">
        <v>0</v>
      </c>
      <c r="H16" s="574"/>
    </row>
    <row r="17" spans="1:8" ht="15" customHeight="1">
      <c r="A17" s="732" t="s">
        <v>230</v>
      </c>
      <c r="B17" s="733"/>
      <c r="C17" s="734"/>
      <c r="D17" s="363">
        <v>0</v>
      </c>
      <c r="E17" s="364">
        <v>0</v>
      </c>
      <c r="F17" s="363">
        <v>0</v>
      </c>
      <c r="G17" s="363">
        <v>0</v>
      </c>
      <c r="H17" s="574"/>
    </row>
    <row r="18" spans="1:8" ht="15" customHeight="1">
      <c r="A18" s="732" t="s">
        <v>229</v>
      </c>
      <c r="B18" s="733"/>
      <c r="C18" s="734"/>
      <c r="D18" s="363">
        <v>0</v>
      </c>
      <c r="E18" s="364">
        <v>0</v>
      </c>
      <c r="F18" s="363">
        <v>0</v>
      </c>
      <c r="G18" s="363">
        <v>0</v>
      </c>
      <c r="H18" s="574"/>
    </row>
    <row r="19" spans="1:8" ht="15" customHeight="1">
      <c r="A19" s="732" t="s">
        <v>228</v>
      </c>
      <c r="B19" s="733"/>
      <c r="C19" s="734"/>
      <c r="D19" s="363">
        <v>0</v>
      </c>
      <c r="E19" s="364">
        <v>0</v>
      </c>
      <c r="F19" s="363">
        <v>0</v>
      </c>
      <c r="G19" s="363">
        <v>0</v>
      </c>
      <c r="H19" s="574"/>
    </row>
    <row r="20" spans="1:8" ht="15" customHeight="1">
      <c r="A20" s="732" t="s">
        <v>227</v>
      </c>
      <c r="B20" s="733"/>
      <c r="C20" s="734"/>
      <c r="D20" s="363">
        <v>0</v>
      </c>
      <c r="E20" s="364">
        <v>0</v>
      </c>
      <c r="F20" s="363">
        <v>0</v>
      </c>
      <c r="G20" s="363">
        <v>0</v>
      </c>
      <c r="H20" s="574"/>
    </row>
    <row r="21" spans="1:8" ht="15" customHeight="1">
      <c r="A21" s="732" t="s">
        <v>226</v>
      </c>
      <c r="B21" s="733"/>
      <c r="C21" s="734"/>
      <c r="D21" s="363">
        <v>0</v>
      </c>
      <c r="E21" s="364">
        <v>0</v>
      </c>
      <c r="F21" s="363">
        <v>0</v>
      </c>
      <c r="G21" s="363">
        <v>0</v>
      </c>
      <c r="H21" s="574"/>
    </row>
    <row r="22" spans="1:8" ht="15" customHeight="1">
      <c r="A22" s="732" t="s">
        <v>225</v>
      </c>
      <c r="B22" s="733"/>
      <c r="C22" s="734"/>
      <c r="D22" s="363">
        <v>0</v>
      </c>
      <c r="E22" s="364">
        <v>0</v>
      </c>
      <c r="F22" s="363">
        <v>0</v>
      </c>
      <c r="G22" s="363">
        <v>0</v>
      </c>
      <c r="H22" s="574"/>
    </row>
    <row r="23" spans="1:8" ht="15" customHeight="1">
      <c r="A23" s="732" t="s">
        <v>224</v>
      </c>
      <c r="B23" s="733"/>
      <c r="C23" s="734"/>
      <c r="D23" s="363">
        <v>0</v>
      </c>
      <c r="E23" s="364">
        <v>0</v>
      </c>
      <c r="F23" s="363">
        <v>0</v>
      </c>
      <c r="G23" s="363">
        <v>0</v>
      </c>
      <c r="H23" s="574"/>
    </row>
    <row r="24" spans="1:8" ht="15" customHeight="1">
      <c r="A24" s="732" t="s">
        <v>223</v>
      </c>
      <c r="B24" s="733"/>
      <c r="C24" s="734"/>
      <c r="D24" s="363">
        <v>0</v>
      </c>
      <c r="E24" s="364">
        <v>0</v>
      </c>
      <c r="F24" s="363">
        <v>0</v>
      </c>
      <c r="G24" s="363">
        <v>0</v>
      </c>
      <c r="H24" s="574"/>
    </row>
    <row r="25" spans="1:8" ht="15" customHeight="1">
      <c r="A25" s="732" t="s">
        <v>222</v>
      </c>
      <c r="B25" s="733"/>
      <c r="C25" s="734"/>
      <c r="D25" s="363">
        <v>0</v>
      </c>
      <c r="E25" s="364">
        <v>0</v>
      </c>
      <c r="F25" s="363">
        <v>0</v>
      </c>
      <c r="G25" s="363">
        <v>0</v>
      </c>
      <c r="H25" s="574"/>
    </row>
    <row r="26" spans="1:8" ht="15" customHeight="1">
      <c r="A26" s="732" t="s">
        <v>221</v>
      </c>
      <c r="B26" s="733"/>
      <c r="C26" s="734"/>
      <c r="D26" s="363">
        <v>146.04499999999999</v>
      </c>
      <c r="E26" s="364">
        <v>148.083</v>
      </c>
      <c r="F26" s="363">
        <v>147.65199999999999</v>
      </c>
      <c r="G26" s="363">
        <v>147.595</v>
      </c>
      <c r="H26" s="574"/>
    </row>
    <row r="27" spans="1:8" ht="15" customHeight="1">
      <c r="A27" s="732" t="s">
        <v>220</v>
      </c>
      <c r="B27" s="733"/>
      <c r="C27" s="734"/>
      <c r="D27" s="363">
        <v>0</v>
      </c>
      <c r="E27" s="364">
        <v>0</v>
      </c>
      <c r="F27" s="363">
        <v>0</v>
      </c>
      <c r="G27" s="363">
        <v>0</v>
      </c>
      <c r="H27" s="574"/>
    </row>
    <row r="28" spans="1:8" ht="15" customHeight="1">
      <c r="A28" s="732" t="s">
        <v>219</v>
      </c>
      <c r="B28" s="733"/>
      <c r="C28" s="734"/>
      <c r="D28" s="363">
        <v>0</v>
      </c>
      <c r="E28" s="364">
        <v>0</v>
      </c>
      <c r="F28" s="363">
        <v>0</v>
      </c>
      <c r="G28" s="363">
        <v>0</v>
      </c>
      <c r="H28" s="574"/>
    </row>
    <row r="29" spans="1:8" ht="15" customHeight="1">
      <c r="A29" s="732" t="s">
        <v>218</v>
      </c>
      <c r="B29" s="733"/>
      <c r="C29" s="734"/>
      <c r="D29" s="363">
        <v>146.04499999999999</v>
      </c>
      <c r="E29" s="364">
        <v>148.083</v>
      </c>
      <c r="F29" s="363">
        <v>147.65199999999999</v>
      </c>
      <c r="G29" s="363">
        <v>147.595</v>
      </c>
      <c r="H29" s="574"/>
    </row>
    <row r="30" spans="1:8" ht="15" customHeight="1">
      <c r="A30" s="732" t="s">
        <v>217</v>
      </c>
      <c r="B30" s="733"/>
      <c r="C30" s="734"/>
      <c r="D30" s="363">
        <v>0</v>
      </c>
      <c r="E30" s="364">
        <v>0</v>
      </c>
      <c r="F30" s="363">
        <v>0</v>
      </c>
      <c r="G30" s="363">
        <v>0</v>
      </c>
      <c r="H30" s="574"/>
    </row>
    <row r="31" spans="1:8" ht="15" customHeight="1">
      <c r="A31" s="732" t="s">
        <v>216</v>
      </c>
      <c r="B31" s="733"/>
      <c r="C31" s="734"/>
      <c r="D31" s="363">
        <v>0</v>
      </c>
      <c r="E31" s="364">
        <v>0</v>
      </c>
      <c r="F31" s="363">
        <v>0</v>
      </c>
      <c r="G31" s="363">
        <v>0</v>
      </c>
      <c r="H31" s="574"/>
    </row>
    <row r="32" spans="1:8" ht="15" customHeight="1">
      <c r="A32" s="732" t="s">
        <v>215</v>
      </c>
      <c r="B32" s="733"/>
      <c r="C32" s="734"/>
      <c r="D32" s="363">
        <v>0</v>
      </c>
      <c r="E32" s="364">
        <v>0</v>
      </c>
      <c r="F32" s="363">
        <v>0</v>
      </c>
      <c r="G32" s="363">
        <v>0</v>
      </c>
      <c r="H32" s="574"/>
    </row>
    <row r="33" spans="1:8" ht="15" customHeight="1">
      <c r="A33" s="732" t="s">
        <v>214</v>
      </c>
      <c r="B33" s="733"/>
      <c r="C33" s="734"/>
      <c r="D33" s="363">
        <v>0</v>
      </c>
      <c r="E33" s="364">
        <v>0</v>
      </c>
      <c r="F33" s="363">
        <v>0</v>
      </c>
      <c r="G33" s="363">
        <v>0</v>
      </c>
      <c r="H33" s="574"/>
    </row>
    <row r="34" spans="1:8" ht="15" customHeight="1">
      <c r="A34" s="732" t="s">
        <v>213</v>
      </c>
      <c r="B34" s="733"/>
      <c r="C34" s="734"/>
      <c r="D34" s="363">
        <v>0</v>
      </c>
      <c r="E34" s="364">
        <v>0</v>
      </c>
      <c r="F34" s="363">
        <v>0</v>
      </c>
      <c r="G34" s="363">
        <v>0</v>
      </c>
      <c r="H34" s="574"/>
    </row>
    <row r="35" spans="1:8" ht="15" customHeight="1">
      <c r="A35" s="732" t="s">
        <v>212</v>
      </c>
      <c r="B35" s="733"/>
      <c r="C35" s="734"/>
      <c r="D35" s="363">
        <v>0</v>
      </c>
      <c r="E35" s="364">
        <v>0</v>
      </c>
      <c r="F35" s="363">
        <v>0</v>
      </c>
      <c r="G35" s="363">
        <v>0</v>
      </c>
      <c r="H35" s="574"/>
    </row>
    <row r="36" spans="1:8" ht="15" customHeight="1">
      <c r="A36" s="732" t="s">
        <v>211</v>
      </c>
      <c r="B36" s="733"/>
      <c r="C36" s="734"/>
      <c r="D36" s="363">
        <v>15542.337</v>
      </c>
      <c r="E36" s="364">
        <v>14894.307000000001</v>
      </c>
      <c r="F36" s="363">
        <v>11559.403</v>
      </c>
      <c r="G36" s="363">
        <v>12910.790999999999</v>
      </c>
      <c r="H36" s="574"/>
    </row>
    <row r="37" spans="1:8" ht="15" customHeight="1">
      <c r="A37" s="732" t="s">
        <v>210</v>
      </c>
      <c r="B37" s="733"/>
      <c r="C37" s="734"/>
      <c r="D37" s="363">
        <v>15542.337</v>
      </c>
      <c r="E37" s="364">
        <v>14894.307000000001</v>
      </c>
      <c r="F37" s="363">
        <v>11559.403</v>
      </c>
      <c r="G37" s="363">
        <v>12910.790999999999</v>
      </c>
      <c r="H37" s="574"/>
    </row>
    <row r="38" spans="1:8" ht="15" customHeight="1">
      <c r="A38" s="732" t="s">
        <v>600</v>
      </c>
      <c r="B38" s="733"/>
      <c r="C38" s="734"/>
      <c r="D38" s="363">
        <v>0</v>
      </c>
      <c r="E38" s="364">
        <v>0</v>
      </c>
      <c r="F38" s="363">
        <v>0</v>
      </c>
      <c r="G38" s="363">
        <v>0</v>
      </c>
      <c r="H38" s="574"/>
    </row>
    <row r="39" spans="1:8" ht="15" customHeight="1">
      <c r="A39" s="732" t="s">
        <v>209</v>
      </c>
      <c r="B39" s="733"/>
      <c r="C39" s="734"/>
      <c r="D39" s="363">
        <v>18237.008999999998</v>
      </c>
      <c r="E39" s="364">
        <v>11100.766</v>
      </c>
      <c r="F39" s="363">
        <v>11828.671</v>
      </c>
      <c r="G39" s="363">
        <v>12843.178</v>
      </c>
      <c r="H39" s="574"/>
    </row>
    <row r="40" spans="1:8" ht="15" customHeight="1">
      <c r="A40" s="732" t="s">
        <v>208</v>
      </c>
      <c r="B40" s="733"/>
      <c r="C40" s="734"/>
      <c r="D40" s="363">
        <v>0</v>
      </c>
      <c r="E40" s="364">
        <v>0</v>
      </c>
      <c r="F40" s="363">
        <v>0</v>
      </c>
      <c r="G40" s="363">
        <v>0</v>
      </c>
      <c r="H40" s="574"/>
    </row>
    <row r="41" spans="1:8" ht="15" customHeight="1">
      <c r="A41" s="732" t="s">
        <v>207</v>
      </c>
      <c r="B41" s="733"/>
      <c r="C41" s="734"/>
      <c r="D41" s="363">
        <v>18237.008999999998</v>
      </c>
      <c r="E41" s="364">
        <v>11100.766</v>
      </c>
      <c r="F41" s="363">
        <v>11828.671</v>
      </c>
      <c r="G41" s="363">
        <v>12843.178</v>
      </c>
      <c r="H41" s="574"/>
    </row>
    <row r="42" spans="1:8" ht="15" customHeight="1">
      <c r="A42" s="732" t="s">
        <v>206</v>
      </c>
      <c r="B42" s="733"/>
      <c r="C42" s="734"/>
      <c r="D42" s="363">
        <v>63802.235000000001</v>
      </c>
      <c r="E42" s="364">
        <v>48590.906999999999</v>
      </c>
      <c r="F42" s="363">
        <v>31173.844000000001</v>
      </c>
      <c r="G42" s="363">
        <v>66695.259999999995</v>
      </c>
      <c r="H42" s="574"/>
    </row>
    <row r="43" spans="1:8" ht="15" customHeight="1">
      <c r="A43" s="732" t="s">
        <v>205</v>
      </c>
      <c r="B43" s="733"/>
      <c r="C43" s="734"/>
      <c r="D43" s="363">
        <v>60523.161999999997</v>
      </c>
      <c r="E43" s="364">
        <v>42974.125999999997</v>
      </c>
      <c r="F43" s="363">
        <v>25557.062999999998</v>
      </c>
      <c r="G43" s="363">
        <v>61159.33</v>
      </c>
      <c r="H43" s="574"/>
    </row>
    <row r="44" spans="1:8" ht="15" customHeight="1">
      <c r="A44" s="732" t="s">
        <v>204</v>
      </c>
      <c r="B44" s="733"/>
      <c r="C44" s="734"/>
      <c r="D44" s="363">
        <v>3279.0729999999999</v>
      </c>
      <c r="E44" s="364">
        <v>5616.78</v>
      </c>
      <c r="F44" s="363">
        <v>5616.78</v>
      </c>
      <c r="G44" s="363">
        <v>5535.93</v>
      </c>
      <c r="H44" s="574"/>
    </row>
    <row r="45" spans="1:8" ht="15" customHeight="1">
      <c r="A45" s="732" t="s">
        <v>203</v>
      </c>
      <c r="B45" s="733"/>
      <c r="C45" s="734"/>
      <c r="D45" s="363">
        <v>139186.26</v>
      </c>
      <c r="E45" s="364">
        <v>205760.81099999999</v>
      </c>
      <c r="F45" s="363">
        <v>232203.62899999999</v>
      </c>
      <c r="G45" s="363">
        <v>190714.46299999999</v>
      </c>
      <c r="H45" s="574"/>
    </row>
    <row r="46" spans="1:8" ht="15" customHeight="1" thickBot="1">
      <c r="A46" s="756" t="s">
        <v>601</v>
      </c>
      <c r="B46" s="757"/>
      <c r="C46" s="758"/>
      <c r="D46" s="365">
        <v>0</v>
      </c>
      <c r="E46" s="366">
        <v>0</v>
      </c>
      <c r="F46" s="365">
        <v>0</v>
      </c>
      <c r="G46" s="365">
        <v>0</v>
      </c>
      <c r="H46" s="574"/>
    </row>
    <row r="47" spans="1:8" s="121" customFormat="1" ht="39.950000000000003" customHeight="1" thickBot="1">
      <c r="A47" s="738" t="s">
        <v>202</v>
      </c>
      <c r="B47" s="739"/>
      <c r="C47" s="740"/>
      <c r="D47" s="123" t="s">
        <v>111</v>
      </c>
      <c r="E47" s="124" t="s">
        <v>110</v>
      </c>
      <c r="F47" s="123" t="s">
        <v>109</v>
      </c>
      <c r="G47" s="122" t="s">
        <v>108</v>
      </c>
      <c r="H47" s="574"/>
    </row>
    <row r="48" spans="1:8" ht="15.75" thickBot="1">
      <c r="A48" s="735" t="s">
        <v>201</v>
      </c>
      <c r="B48" s="736"/>
      <c r="C48" s="737"/>
      <c r="D48" s="365">
        <v>491537.43939000001</v>
      </c>
      <c r="E48" s="365">
        <v>636891.75100000005</v>
      </c>
      <c r="F48" s="365">
        <v>835532.56</v>
      </c>
      <c r="G48" s="365">
        <v>699894.799</v>
      </c>
      <c r="H48" s="574"/>
    </row>
    <row r="49" spans="1:8" ht="15" customHeight="1" thickBot="1">
      <c r="A49" s="726" t="s">
        <v>200</v>
      </c>
      <c r="B49" s="727"/>
      <c r="C49" s="728"/>
      <c r="D49" s="365">
        <v>191668.59599999999</v>
      </c>
      <c r="E49" s="365">
        <v>153809.41200000001</v>
      </c>
      <c r="F49" s="365">
        <v>396342.20500000002</v>
      </c>
      <c r="G49" s="365">
        <v>317392.54800000001</v>
      </c>
      <c r="H49" s="574"/>
    </row>
    <row r="50" spans="1:8" ht="15" customHeight="1" thickBot="1">
      <c r="A50" s="726" t="s">
        <v>199</v>
      </c>
      <c r="B50" s="727"/>
      <c r="C50" s="728"/>
      <c r="D50" s="365">
        <v>127885.041</v>
      </c>
      <c r="E50" s="365">
        <v>80159.703999999998</v>
      </c>
      <c r="F50" s="365">
        <v>320379.45500000002</v>
      </c>
      <c r="G50" s="365">
        <v>209123.52100000001</v>
      </c>
      <c r="H50" s="574"/>
    </row>
    <row r="51" spans="1:8" ht="15" customHeight="1" thickBot="1">
      <c r="A51" s="726" t="s">
        <v>198</v>
      </c>
      <c r="B51" s="727"/>
      <c r="C51" s="728"/>
      <c r="D51" s="365">
        <v>0</v>
      </c>
      <c r="E51" s="365">
        <v>0</v>
      </c>
      <c r="F51" s="365">
        <v>0</v>
      </c>
      <c r="G51" s="365">
        <v>0</v>
      </c>
      <c r="H51" s="574"/>
    </row>
    <row r="52" spans="1:8" ht="15" customHeight="1" thickBot="1">
      <c r="A52" s="726" t="s">
        <v>197</v>
      </c>
      <c r="B52" s="727"/>
      <c r="C52" s="728"/>
      <c r="D52" s="365">
        <v>0</v>
      </c>
      <c r="E52" s="365">
        <v>0</v>
      </c>
      <c r="F52" s="365">
        <v>0</v>
      </c>
      <c r="G52" s="365">
        <v>0</v>
      </c>
      <c r="H52" s="574"/>
    </row>
    <row r="53" spans="1:8" ht="15" customHeight="1" thickBot="1">
      <c r="A53" s="726" t="s">
        <v>196</v>
      </c>
      <c r="B53" s="727"/>
      <c r="C53" s="728"/>
      <c r="D53" s="365">
        <v>0</v>
      </c>
      <c r="E53" s="365">
        <v>0</v>
      </c>
      <c r="F53" s="365">
        <v>0</v>
      </c>
      <c r="G53" s="365">
        <v>0</v>
      </c>
      <c r="H53" s="574"/>
    </row>
    <row r="54" spans="1:8" ht="15" customHeight="1" thickBot="1">
      <c r="A54" s="726" t="s">
        <v>195</v>
      </c>
      <c r="B54" s="727"/>
      <c r="C54" s="728"/>
      <c r="D54" s="365">
        <v>0</v>
      </c>
      <c r="E54" s="365">
        <v>0</v>
      </c>
      <c r="F54" s="365">
        <v>0</v>
      </c>
      <c r="G54" s="365">
        <v>0</v>
      </c>
      <c r="H54" s="574"/>
    </row>
    <row r="55" spans="1:8" ht="15" customHeight="1" thickBot="1">
      <c r="A55" s="726" t="s">
        <v>194</v>
      </c>
      <c r="B55" s="727"/>
      <c r="C55" s="728"/>
      <c r="D55" s="365">
        <v>127885.041</v>
      </c>
      <c r="E55" s="365">
        <v>80159.703999999998</v>
      </c>
      <c r="F55" s="365">
        <v>320379.45500000002</v>
      </c>
      <c r="G55" s="365">
        <v>209123.52100000001</v>
      </c>
      <c r="H55" s="574"/>
    </row>
    <row r="56" spans="1:8" ht="15" customHeight="1" thickBot="1">
      <c r="A56" s="726" t="s">
        <v>193</v>
      </c>
      <c r="B56" s="727"/>
      <c r="C56" s="728"/>
      <c r="D56" s="365">
        <v>0</v>
      </c>
      <c r="E56" s="365">
        <v>0</v>
      </c>
      <c r="F56" s="365">
        <v>0</v>
      </c>
      <c r="G56" s="365">
        <v>0</v>
      </c>
      <c r="H56" s="574"/>
    </row>
    <row r="57" spans="1:8" ht="15" customHeight="1" thickBot="1">
      <c r="A57" s="726" t="s">
        <v>192</v>
      </c>
      <c r="B57" s="727"/>
      <c r="C57" s="728"/>
      <c r="D57" s="365">
        <v>0</v>
      </c>
      <c r="E57" s="365">
        <v>0</v>
      </c>
      <c r="F57" s="365">
        <v>0</v>
      </c>
      <c r="G57" s="365">
        <v>0</v>
      </c>
      <c r="H57" s="574"/>
    </row>
    <row r="58" spans="1:8" ht="15" customHeight="1" thickBot="1">
      <c r="A58" s="726" t="s">
        <v>191</v>
      </c>
      <c r="B58" s="727"/>
      <c r="C58" s="728"/>
      <c r="D58" s="365">
        <v>0</v>
      </c>
      <c r="E58" s="365">
        <v>0</v>
      </c>
      <c r="F58" s="365">
        <v>0</v>
      </c>
      <c r="G58" s="365">
        <v>0</v>
      </c>
      <c r="H58" s="574"/>
    </row>
    <row r="59" spans="1:8" ht="15" customHeight="1" thickBot="1">
      <c r="A59" s="726" t="s">
        <v>190</v>
      </c>
      <c r="B59" s="727"/>
      <c r="C59" s="728"/>
      <c r="D59" s="365">
        <v>0</v>
      </c>
      <c r="E59" s="365">
        <v>0</v>
      </c>
      <c r="F59" s="365">
        <v>0</v>
      </c>
      <c r="G59" s="365">
        <v>0</v>
      </c>
      <c r="H59" s="574"/>
    </row>
    <row r="60" spans="1:8" ht="15" customHeight="1" thickBot="1">
      <c r="A60" s="726" t="s">
        <v>189</v>
      </c>
      <c r="B60" s="727"/>
      <c r="C60" s="728"/>
      <c r="D60" s="365">
        <v>0</v>
      </c>
      <c r="E60" s="365">
        <v>0</v>
      </c>
      <c r="F60" s="365">
        <v>0</v>
      </c>
      <c r="G60" s="365">
        <v>0</v>
      </c>
      <c r="H60" s="574"/>
    </row>
    <row r="61" spans="1:8" ht="15" customHeight="1" thickBot="1">
      <c r="A61" s="726" t="s">
        <v>188</v>
      </c>
      <c r="B61" s="727"/>
      <c r="C61" s="728"/>
      <c r="D61" s="365">
        <v>0</v>
      </c>
      <c r="E61" s="365">
        <v>0</v>
      </c>
      <c r="F61" s="365">
        <v>0</v>
      </c>
      <c r="G61" s="365">
        <v>0</v>
      </c>
      <c r="H61" s="574"/>
    </row>
    <row r="62" spans="1:8" ht="15" customHeight="1" thickBot="1">
      <c r="A62" s="726" t="s">
        <v>187</v>
      </c>
      <c r="B62" s="727"/>
      <c r="C62" s="728"/>
      <c r="D62" s="365">
        <v>0</v>
      </c>
      <c r="E62" s="365">
        <v>0</v>
      </c>
      <c r="F62" s="365">
        <v>0</v>
      </c>
      <c r="G62" s="365">
        <v>0</v>
      </c>
      <c r="H62" s="574"/>
    </row>
    <row r="63" spans="1:8" ht="15" customHeight="1" thickBot="1">
      <c r="A63" s="726" t="s">
        <v>186</v>
      </c>
      <c r="B63" s="727"/>
      <c r="C63" s="728"/>
      <c r="D63" s="365">
        <v>0</v>
      </c>
      <c r="E63" s="365">
        <v>0</v>
      </c>
      <c r="F63" s="365">
        <v>0</v>
      </c>
      <c r="G63" s="365">
        <v>0</v>
      </c>
      <c r="H63" s="574"/>
    </row>
    <row r="64" spans="1:8" ht="15" customHeight="1" thickBot="1">
      <c r="A64" s="726" t="s">
        <v>185</v>
      </c>
      <c r="B64" s="727"/>
      <c r="C64" s="728"/>
      <c r="D64" s="365">
        <v>0</v>
      </c>
      <c r="E64" s="365">
        <v>0</v>
      </c>
      <c r="F64" s="365">
        <v>0</v>
      </c>
      <c r="G64" s="365">
        <v>0</v>
      </c>
      <c r="H64" s="574"/>
    </row>
    <row r="65" spans="1:8" ht="15" customHeight="1" thickBot="1">
      <c r="A65" s="726" t="s">
        <v>184</v>
      </c>
      <c r="B65" s="727"/>
      <c r="C65" s="728"/>
      <c r="D65" s="365">
        <v>0</v>
      </c>
      <c r="E65" s="365">
        <v>0</v>
      </c>
      <c r="F65" s="365">
        <v>0</v>
      </c>
      <c r="G65" s="365">
        <v>0</v>
      </c>
      <c r="H65" s="574"/>
    </row>
    <row r="66" spans="1:8" ht="15" customHeight="1" thickBot="1">
      <c r="A66" s="726" t="s">
        <v>183</v>
      </c>
      <c r="B66" s="727"/>
      <c r="C66" s="728"/>
      <c r="D66" s="365">
        <v>0</v>
      </c>
      <c r="E66" s="365">
        <v>0</v>
      </c>
      <c r="F66" s="365">
        <v>0</v>
      </c>
      <c r="G66" s="365">
        <v>0</v>
      </c>
      <c r="H66" s="574"/>
    </row>
    <row r="67" spans="1:8" ht="15" customHeight="1" thickBot="1">
      <c r="A67" s="726" t="s">
        <v>602</v>
      </c>
      <c r="B67" s="727"/>
      <c r="C67" s="728"/>
      <c r="D67" s="365">
        <v>0</v>
      </c>
      <c r="E67" s="365">
        <v>0</v>
      </c>
      <c r="F67" s="365">
        <v>0</v>
      </c>
      <c r="G67" s="365">
        <v>0</v>
      </c>
      <c r="H67" s="574"/>
    </row>
    <row r="68" spans="1:8" ht="15" customHeight="1" thickBot="1">
      <c r="A68" s="726" t="s">
        <v>603</v>
      </c>
      <c r="B68" s="727"/>
      <c r="C68" s="728"/>
      <c r="D68" s="365">
        <v>0</v>
      </c>
      <c r="E68" s="365">
        <v>0</v>
      </c>
      <c r="F68" s="365">
        <v>0</v>
      </c>
      <c r="G68" s="365">
        <v>0</v>
      </c>
      <c r="H68" s="574"/>
    </row>
    <row r="69" spans="1:8" ht="15" customHeight="1" thickBot="1">
      <c r="A69" s="726" t="s">
        <v>182</v>
      </c>
      <c r="B69" s="727"/>
      <c r="C69" s="728"/>
      <c r="D69" s="365">
        <v>0</v>
      </c>
      <c r="E69" s="365">
        <v>0</v>
      </c>
      <c r="F69" s="365">
        <v>0</v>
      </c>
      <c r="G69" s="365">
        <v>0</v>
      </c>
      <c r="H69" s="574"/>
    </row>
    <row r="70" spans="1:8" ht="15" customHeight="1" thickBot="1">
      <c r="A70" s="726" t="s">
        <v>181</v>
      </c>
      <c r="B70" s="727"/>
      <c r="C70" s="728"/>
      <c r="D70" s="365">
        <v>0</v>
      </c>
      <c r="E70" s="365">
        <v>0</v>
      </c>
      <c r="F70" s="365">
        <v>0</v>
      </c>
      <c r="G70" s="365">
        <v>0</v>
      </c>
      <c r="H70" s="574"/>
    </row>
    <row r="71" spans="1:8" ht="15" customHeight="1" thickBot="1">
      <c r="A71" s="726" t="s">
        <v>180</v>
      </c>
      <c r="B71" s="727"/>
      <c r="C71" s="728"/>
      <c r="D71" s="365">
        <v>0</v>
      </c>
      <c r="E71" s="365">
        <v>0</v>
      </c>
      <c r="F71" s="365">
        <v>0</v>
      </c>
      <c r="G71" s="365">
        <v>0</v>
      </c>
      <c r="H71" s="574"/>
    </row>
    <row r="72" spans="1:8" ht="15.75" thickBot="1">
      <c r="A72" s="726" t="s">
        <v>179</v>
      </c>
      <c r="B72" s="727"/>
      <c r="C72" s="728"/>
      <c r="D72" s="365">
        <v>0</v>
      </c>
      <c r="E72" s="365">
        <v>0</v>
      </c>
      <c r="F72" s="365">
        <v>0</v>
      </c>
      <c r="G72" s="365">
        <v>0</v>
      </c>
      <c r="H72" s="574"/>
    </row>
    <row r="73" spans="1:8" ht="15.75" thickBot="1">
      <c r="A73" s="726" t="s">
        <v>178</v>
      </c>
      <c r="B73" s="727"/>
      <c r="C73" s="728"/>
      <c r="D73" s="365">
        <v>0</v>
      </c>
      <c r="E73" s="365">
        <v>0</v>
      </c>
      <c r="F73" s="365">
        <v>0</v>
      </c>
      <c r="G73" s="365">
        <v>0</v>
      </c>
      <c r="H73" s="574"/>
    </row>
    <row r="74" spans="1:8" ht="15.75" thickBot="1">
      <c r="A74" s="726" t="s">
        <v>177</v>
      </c>
      <c r="B74" s="727"/>
      <c r="C74" s="728"/>
      <c r="D74" s="365">
        <v>0</v>
      </c>
      <c r="E74" s="365">
        <v>0</v>
      </c>
      <c r="F74" s="365">
        <v>0</v>
      </c>
      <c r="G74" s="365">
        <v>0</v>
      </c>
      <c r="H74" s="574"/>
    </row>
    <row r="75" spans="1:8" ht="15.75" thickBot="1">
      <c r="A75" s="726" t="s">
        <v>176</v>
      </c>
      <c r="B75" s="727"/>
      <c r="C75" s="728"/>
      <c r="D75" s="365">
        <v>0</v>
      </c>
      <c r="E75" s="365">
        <v>0</v>
      </c>
      <c r="F75" s="365">
        <v>0</v>
      </c>
      <c r="G75" s="365">
        <v>0</v>
      </c>
      <c r="H75" s="574"/>
    </row>
    <row r="76" spans="1:8" ht="15.75" customHeight="1" thickBot="1">
      <c r="A76" s="726" t="s">
        <v>175</v>
      </c>
      <c r="B76" s="727"/>
      <c r="C76" s="728"/>
      <c r="D76" s="365">
        <v>0</v>
      </c>
      <c r="E76" s="365">
        <v>0</v>
      </c>
      <c r="F76" s="365">
        <v>0</v>
      </c>
      <c r="G76" s="365">
        <v>0</v>
      </c>
      <c r="H76" s="574"/>
    </row>
    <row r="77" spans="1:8" ht="15.75" thickBot="1">
      <c r="A77" s="726" t="s">
        <v>174</v>
      </c>
      <c r="B77" s="727"/>
      <c r="C77" s="728"/>
      <c r="D77" s="365">
        <v>63783.555</v>
      </c>
      <c r="E77" s="365">
        <v>73649.707999999999</v>
      </c>
      <c r="F77" s="365">
        <v>75962.751000000004</v>
      </c>
      <c r="G77" s="365">
        <v>108269.027</v>
      </c>
      <c r="H77" s="574"/>
    </row>
    <row r="78" spans="1:8" ht="15" customHeight="1" thickBot="1">
      <c r="A78" s="726" t="s">
        <v>173</v>
      </c>
      <c r="B78" s="727"/>
      <c r="C78" s="728"/>
      <c r="D78" s="365">
        <v>0</v>
      </c>
      <c r="E78" s="365">
        <v>0</v>
      </c>
      <c r="F78" s="365">
        <v>0</v>
      </c>
      <c r="G78" s="365">
        <v>0</v>
      </c>
      <c r="H78" s="574"/>
    </row>
    <row r="79" spans="1:8" ht="15.75" thickBot="1">
      <c r="A79" s="726" t="s">
        <v>172</v>
      </c>
      <c r="B79" s="727"/>
      <c r="C79" s="728"/>
      <c r="D79" s="365">
        <v>299868.84299999999</v>
      </c>
      <c r="E79" s="365">
        <v>483082.33899999998</v>
      </c>
      <c r="F79" s="365">
        <v>439190.35499999998</v>
      </c>
      <c r="G79" s="365">
        <v>382502.25099999999</v>
      </c>
      <c r="H79" s="574"/>
    </row>
    <row r="80" spans="1:8" ht="15.75" thickBot="1">
      <c r="A80" s="726" t="s">
        <v>171</v>
      </c>
      <c r="B80" s="727"/>
      <c r="C80" s="728"/>
      <c r="D80" s="365">
        <v>27000</v>
      </c>
      <c r="E80" s="365">
        <v>27000</v>
      </c>
      <c r="F80" s="365">
        <v>27000</v>
      </c>
      <c r="G80" s="365">
        <v>27000</v>
      </c>
      <c r="H80" s="574"/>
    </row>
    <row r="81" spans="1:8" ht="15.75" thickBot="1">
      <c r="A81" s="726" t="s">
        <v>170</v>
      </c>
      <c r="B81" s="727"/>
      <c r="C81" s="728"/>
      <c r="D81" s="365">
        <v>27000</v>
      </c>
      <c r="E81" s="365">
        <v>27000</v>
      </c>
      <c r="F81" s="365">
        <v>27000</v>
      </c>
      <c r="G81" s="365">
        <v>27000</v>
      </c>
      <c r="H81" s="574"/>
    </row>
    <row r="82" spans="1:8" ht="15.75" thickBot="1">
      <c r="A82" s="726" t="s">
        <v>169</v>
      </c>
      <c r="B82" s="727"/>
      <c r="C82" s="728"/>
      <c r="D82" s="365">
        <v>0</v>
      </c>
      <c r="E82" s="365">
        <v>0</v>
      </c>
      <c r="F82" s="365">
        <v>0</v>
      </c>
      <c r="G82" s="365">
        <v>0</v>
      </c>
      <c r="H82" s="574"/>
    </row>
    <row r="83" spans="1:8" ht="15.75" thickBot="1">
      <c r="A83" s="726" t="s">
        <v>168</v>
      </c>
      <c r="B83" s="727"/>
      <c r="C83" s="728"/>
      <c r="D83" s="365">
        <v>0</v>
      </c>
      <c r="E83" s="365">
        <v>0</v>
      </c>
      <c r="F83" s="365">
        <v>0</v>
      </c>
      <c r="G83" s="365">
        <v>0</v>
      </c>
      <c r="H83" s="574"/>
    </row>
    <row r="84" spans="1:8" ht="15" customHeight="1" thickBot="1">
      <c r="A84" s="726" t="s">
        <v>167</v>
      </c>
      <c r="B84" s="727"/>
      <c r="C84" s="728"/>
      <c r="D84" s="365">
        <v>0</v>
      </c>
      <c r="E84" s="365">
        <v>0</v>
      </c>
      <c r="F84" s="365">
        <v>0</v>
      </c>
      <c r="G84" s="365">
        <v>0</v>
      </c>
      <c r="H84" s="574"/>
    </row>
    <row r="85" spans="1:8" ht="15.75" customHeight="1" thickBot="1">
      <c r="A85" s="726" t="s">
        <v>166</v>
      </c>
      <c r="B85" s="727"/>
      <c r="C85" s="728"/>
      <c r="D85" s="365">
        <v>0</v>
      </c>
      <c r="E85" s="365">
        <v>0</v>
      </c>
      <c r="F85" s="365">
        <v>0</v>
      </c>
      <c r="G85" s="365">
        <v>0</v>
      </c>
      <c r="H85" s="574"/>
    </row>
    <row r="86" spans="1:8" ht="15.75" customHeight="1" thickBot="1">
      <c r="A86" s="726" t="s">
        <v>165</v>
      </c>
      <c r="B86" s="727"/>
      <c r="C86" s="728"/>
      <c r="D86" s="365">
        <v>0</v>
      </c>
      <c r="E86" s="365">
        <v>0</v>
      </c>
      <c r="F86" s="365">
        <v>0</v>
      </c>
      <c r="G86" s="365">
        <v>0</v>
      </c>
      <c r="H86" s="574"/>
    </row>
    <row r="87" spans="1:8" ht="15.75" thickBot="1">
      <c r="A87" s="726" t="s">
        <v>164</v>
      </c>
      <c r="B87" s="727"/>
      <c r="C87" s="728"/>
      <c r="D87" s="365">
        <v>0</v>
      </c>
      <c r="E87" s="365">
        <v>0</v>
      </c>
      <c r="F87" s="365">
        <v>0</v>
      </c>
      <c r="G87" s="365">
        <v>0</v>
      </c>
      <c r="H87" s="574"/>
    </row>
    <row r="88" spans="1:8" ht="15" customHeight="1" thickBot="1">
      <c r="A88" s="726" t="s">
        <v>163</v>
      </c>
      <c r="B88" s="727"/>
      <c r="C88" s="728"/>
      <c r="D88" s="365">
        <v>0</v>
      </c>
      <c r="E88" s="365">
        <v>0</v>
      </c>
      <c r="F88" s="365">
        <v>0</v>
      </c>
      <c r="G88" s="365">
        <v>0</v>
      </c>
      <c r="H88" s="574"/>
    </row>
    <row r="89" spans="1:8" ht="15" customHeight="1" thickBot="1">
      <c r="A89" s="726" t="s">
        <v>162</v>
      </c>
      <c r="B89" s="727"/>
      <c r="C89" s="728"/>
      <c r="D89" s="365">
        <v>0</v>
      </c>
      <c r="E89" s="365">
        <v>0</v>
      </c>
      <c r="F89" s="365">
        <v>0</v>
      </c>
      <c r="G89" s="365">
        <v>0</v>
      </c>
      <c r="H89" s="574"/>
    </row>
    <row r="90" spans="1:8" ht="15.75" thickBot="1">
      <c r="A90" s="726" t="s">
        <v>161</v>
      </c>
      <c r="B90" s="727"/>
      <c r="C90" s="728"/>
      <c r="D90" s="365">
        <v>0</v>
      </c>
      <c r="E90" s="365">
        <v>0</v>
      </c>
      <c r="F90" s="365">
        <v>0</v>
      </c>
      <c r="G90" s="365">
        <v>0</v>
      </c>
      <c r="H90" s="574"/>
    </row>
    <row r="91" spans="1:8" ht="15.75" thickBot="1">
      <c r="A91" s="726" t="s">
        <v>160</v>
      </c>
      <c r="B91" s="727"/>
      <c r="C91" s="728"/>
      <c r="D91" s="365">
        <v>0</v>
      </c>
      <c r="E91" s="365">
        <v>0</v>
      </c>
      <c r="F91" s="365">
        <v>0</v>
      </c>
      <c r="G91" s="365">
        <v>0</v>
      </c>
      <c r="H91" s="574"/>
    </row>
    <row r="92" spans="1:8" ht="15.75" thickBot="1">
      <c r="A92" s="726" t="s">
        <v>159</v>
      </c>
      <c r="B92" s="727"/>
      <c r="C92" s="728"/>
      <c r="D92" s="365">
        <v>0</v>
      </c>
      <c r="E92" s="365">
        <v>0</v>
      </c>
      <c r="F92" s="365">
        <v>0</v>
      </c>
      <c r="G92" s="365">
        <v>0</v>
      </c>
      <c r="H92" s="574"/>
    </row>
    <row r="93" spans="1:8" ht="15" customHeight="1" thickBot="1">
      <c r="A93" s="726" t="s">
        <v>158</v>
      </c>
      <c r="B93" s="727"/>
      <c r="C93" s="728"/>
      <c r="D93" s="365">
        <v>0</v>
      </c>
      <c r="E93" s="365">
        <v>0</v>
      </c>
      <c r="F93" s="365">
        <v>0</v>
      </c>
      <c r="G93" s="365">
        <v>0</v>
      </c>
      <c r="H93" s="574"/>
    </row>
    <row r="94" spans="1:8" ht="15" customHeight="1" thickBot="1">
      <c r="A94" s="726" t="s">
        <v>157</v>
      </c>
      <c r="B94" s="727"/>
      <c r="C94" s="728"/>
      <c r="D94" s="365">
        <v>0</v>
      </c>
      <c r="E94" s="365">
        <v>0</v>
      </c>
      <c r="F94" s="365">
        <v>0</v>
      </c>
      <c r="G94" s="365">
        <v>0</v>
      </c>
      <c r="H94" s="574"/>
    </row>
    <row r="95" spans="1:8" ht="15" customHeight="1" thickBot="1">
      <c r="A95" s="726" t="s">
        <v>604</v>
      </c>
      <c r="B95" s="727"/>
      <c r="C95" s="728"/>
      <c r="D95" s="365">
        <v>0</v>
      </c>
      <c r="E95" s="365">
        <v>0</v>
      </c>
      <c r="F95" s="365">
        <v>0</v>
      </c>
      <c r="G95" s="365">
        <v>0</v>
      </c>
      <c r="H95" s="574"/>
    </row>
    <row r="96" spans="1:8" ht="15" customHeight="1" thickBot="1">
      <c r="A96" s="726" t="s">
        <v>156</v>
      </c>
      <c r="B96" s="727"/>
      <c r="C96" s="728"/>
      <c r="D96" s="365">
        <v>0</v>
      </c>
      <c r="E96" s="365">
        <v>0</v>
      </c>
      <c r="F96" s="365">
        <v>0</v>
      </c>
      <c r="G96" s="365">
        <v>0</v>
      </c>
      <c r="H96" s="574"/>
    </row>
    <row r="97" spans="1:8" ht="15.75" thickBot="1">
      <c r="A97" s="726" t="s">
        <v>155</v>
      </c>
      <c r="B97" s="727"/>
      <c r="C97" s="728"/>
      <c r="D97" s="365">
        <v>0</v>
      </c>
      <c r="E97" s="365">
        <v>0</v>
      </c>
      <c r="F97" s="365">
        <v>0</v>
      </c>
      <c r="G97" s="365">
        <v>0</v>
      </c>
      <c r="H97" s="574"/>
    </row>
    <row r="98" spans="1:8" ht="15" customHeight="1" thickBot="1">
      <c r="A98" s="726" t="s">
        <v>154</v>
      </c>
      <c r="B98" s="727"/>
      <c r="C98" s="728"/>
      <c r="D98" s="365">
        <v>0</v>
      </c>
      <c r="E98" s="365">
        <v>0</v>
      </c>
      <c r="F98" s="365">
        <v>0</v>
      </c>
      <c r="G98" s="365">
        <v>0</v>
      </c>
      <c r="H98" s="574"/>
    </row>
    <row r="99" spans="1:8" ht="15" customHeight="1" thickBot="1">
      <c r="A99" s="726" t="s">
        <v>153</v>
      </c>
      <c r="B99" s="727"/>
      <c r="C99" s="728"/>
      <c r="D99" s="365">
        <v>0</v>
      </c>
      <c r="E99" s="365">
        <v>0</v>
      </c>
      <c r="F99" s="365">
        <v>0</v>
      </c>
      <c r="G99" s="365">
        <v>0</v>
      </c>
      <c r="H99" s="574"/>
    </row>
    <row r="100" spans="1:8" ht="15" customHeight="1" thickBot="1">
      <c r="A100" s="726" t="s">
        <v>152</v>
      </c>
      <c r="B100" s="727"/>
      <c r="C100" s="728"/>
      <c r="D100" s="365">
        <v>0</v>
      </c>
      <c r="E100" s="365">
        <v>0</v>
      </c>
      <c r="F100" s="365">
        <v>0</v>
      </c>
      <c r="G100" s="365">
        <v>0</v>
      </c>
      <c r="H100" s="574"/>
    </row>
    <row r="101" spans="1:8" ht="15" customHeight="1" thickBot="1">
      <c r="A101" s="726" t="s">
        <v>151</v>
      </c>
      <c r="B101" s="727"/>
      <c r="C101" s="728"/>
      <c r="D101" s="365">
        <v>0</v>
      </c>
      <c r="E101" s="365">
        <v>0</v>
      </c>
      <c r="F101" s="365">
        <v>0</v>
      </c>
      <c r="G101" s="365">
        <v>0</v>
      </c>
      <c r="H101" s="574"/>
    </row>
    <row r="102" spans="1:8" ht="15" customHeight="1" thickBot="1">
      <c r="A102" s="726" t="s">
        <v>150</v>
      </c>
      <c r="B102" s="727"/>
      <c r="C102" s="728"/>
      <c r="D102" s="365">
        <v>205749.31899999999</v>
      </c>
      <c r="E102" s="365">
        <v>412190.35499999998</v>
      </c>
      <c r="F102" s="365">
        <v>182811.42600000001</v>
      </c>
      <c r="G102" s="365">
        <v>0</v>
      </c>
      <c r="H102" s="574"/>
    </row>
    <row r="103" spans="1:8" ht="15.75" thickBot="1">
      <c r="A103" s="726" t="s">
        <v>149</v>
      </c>
      <c r="B103" s="727"/>
      <c r="C103" s="728"/>
      <c r="D103" s="365">
        <v>0</v>
      </c>
      <c r="E103" s="365">
        <v>0</v>
      </c>
      <c r="F103" s="365">
        <v>0</v>
      </c>
      <c r="G103" s="365">
        <v>0</v>
      </c>
      <c r="H103" s="574"/>
    </row>
    <row r="104" spans="1:8" ht="15.75" thickBot="1">
      <c r="A104" s="726" t="s">
        <v>148</v>
      </c>
      <c r="B104" s="727"/>
      <c r="C104" s="728"/>
      <c r="D104" s="365">
        <v>0</v>
      </c>
      <c r="E104" s="365">
        <v>0</v>
      </c>
      <c r="F104" s="365">
        <v>0</v>
      </c>
      <c r="G104" s="365">
        <v>0</v>
      </c>
      <c r="H104" s="574"/>
    </row>
    <row r="105" spans="1:8" ht="30" customHeight="1" thickBot="1">
      <c r="A105" s="726" t="s">
        <v>605</v>
      </c>
      <c r="B105" s="727"/>
      <c r="C105" s="728"/>
      <c r="D105" s="365">
        <v>0</v>
      </c>
      <c r="E105" s="365">
        <v>0</v>
      </c>
      <c r="F105" s="365">
        <v>0</v>
      </c>
      <c r="G105" s="365">
        <v>0</v>
      </c>
      <c r="H105" s="574"/>
    </row>
    <row r="106" spans="1:8" ht="15.75" thickBot="1">
      <c r="A106" s="726" t="s">
        <v>147</v>
      </c>
      <c r="B106" s="727"/>
      <c r="C106" s="728"/>
      <c r="D106" s="365">
        <v>0</v>
      </c>
      <c r="E106" s="365">
        <v>0</v>
      </c>
      <c r="F106" s="365">
        <v>0</v>
      </c>
      <c r="G106" s="365">
        <v>0</v>
      </c>
      <c r="H106" s="574"/>
    </row>
    <row r="107" spans="1:8" ht="15.75" thickBot="1">
      <c r="A107" s="726" t="s">
        <v>606</v>
      </c>
      <c r="B107" s="727"/>
      <c r="C107" s="728"/>
      <c r="D107" s="365">
        <v>0</v>
      </c>
      <c r="E107" s="365">
        <v>0</v>
      </c>
      <c r="F107" s="365">
        <v>0</v>
      </c>
      <c r="G107" s="365">
        <v>0</v>
      </c>
      <c r="H107" s="574"/>
    </row>
    <row r="108" spans="1:8" ht="15.75" customHeight="1" thickBot="1">
      <c r="A108" s="726" t="s">
        <v>146</v>
      </c>
      <c r="B108" s="727"/>
      <c r="C108" s="728"/>
      <c r="D108" s="365">
        <v>67119.524000000005</v>
      </c>
      <c r="E108" s="365">
        <v>43891.983999999997</v>
      </c>
      <c r="F108" s="365">
        <v>229378.929</v>
      </c>
      <c r="G108" s="365">
        <v>182811.42600000001</v>
      </c>
      <c r="H108" s="574"/>
    </row>
    <row r="109" spans="1:8" ht="15.75" thickBot="1">
      <c r="A109" s="726" t="s">
        <v>607</v>
      </c>
      <c r="B109" s="727"/>
      <c r="C109" s="728"/>
      <c r="D109" s="365">
        <v>0</v>
      </c>
      <c r="E109" s="365">
        <v>0</v>
      </c>
      <c r="F109" s="365">
        <v>0</v>
      </c>
      <c r="G109" s="365">
        <v>0</v>
      </c>
      <c r="H109" s="574"/>
    </row>
    <row r="110" spans="1:8" ht="15.75" thickBot="1">
      <c r="A110" s="726" t="s">
        <v>608</v>
      </c>
      <c r="B110" s="727"/>
      <c r="C110" s="728"/>
      <c r="D110" s="365">
        <v>0</v>
      </c>
      <c r="E110" s="365">
        <v>0</v>
      </c>
      <c r="F110" s="365">
        <v>0</v>
      </c>
      <c r="G110" s="365">
        <v>0</v>
      </c>
      <c r="H110" s="574"/>
    </row>
    <row r="111" spans="1:8" ht="15" customHeight="1" thickBot="1">
      <c r="A111" s="726" t="s">
        <v>145</v>
      </c>
      <c r="B111" s="727"/>
      <c r="C111" s="728"/>
      <c r="D111" s="365">
        <v>0</v>
      </c>
      <c r="E111" s="365">
        <v>0</v>
      </c>
      <c r="F111" s="365">
        <v>0</v>
      </c>
      <c r="G111" s="365">
        <v>0</v>
      </c>
      <c r="H111" s="574"/>
    </row>
    <row r="112" spans="1:8" ht="15.75" thickBot="1">
      <c r="A112" s="729" t="s">
        <v>144</v>
      </c>
      <c r="B112" s="730"/>
      <c r="C112" s="731"/>
      <c r="D112" s="365">
        <v>0</v>
      </c>
      <c r="E112" s="365">
        <v>0</v>
      </c>
      <c r="F112" s="365">
        <v>0</v>
      </c>
      <c r="G112" s="365">
        <v>0</v>
      </c>
      <c r="H112" s="619"/>
    </row>
    <row r="113" spans="2:9">
      <c r="B113" s="120"/>
      <c r="C113" s="119"/>
      <c r="D113" s="1"/>
      <c r="G113" s="117"/>
      <c r="H113" s="118"/>
      <c r="I113" s="117"/>
    </row>
    <row r="114" spans="2:9">
      <c r="B114" s="120"/>
      <c r="C114" s="119"/>
      <c r="D114" s="1"/>
      <c r="G114" s="117"/>
      <c r="H114" s="118"/>
      <c r="I114" s="117"/>
    </row>
    <row r="115" spans="2:9">
      <c r="B115" s="120"/>
      <c r="C115" s="119"/>
      <c r="D115" s="1"/>
      <c r="G115" s="117"/>
      <c r="H115" s="118"/>
      <c r="I115" s="117"/>
    </row>
    <row r="116" spans="2:9">
      <c r="B116" s="120"/>
      <c r="C116" s="119"/>
      <c r="D116" s="1"/>
      <c r="G116" s="117"/>
      <c r="H116" s="118"/>
      <c r="I116" s="117"/>
    </row>
    <row r="117" spans="2:9">
      <c r="G117" s="117"/>
      <c r="H117" s="118"/>
      <c r="I117" s="117"/>
    </row>
    <row r="118" spans="2:9">
      <c r="G118" s="117"/>
      <c r="H118" s="118"/>
      <c r="I118" s="117"/>
    </row>
    <row r="119" spans="2:9">
      <c r="G119" s="117"/>
      <c r="H119" s="118"/>
      <c r="I119" s="117"/>
    </row>
    <row r="120" spans="2:9">
      <c r="G120" s="117"/>
      <c r="H120" s="118"/>
      <c r="I120" s="117"/>
    </row>
    <row r="121" spans="2:9">
      <c r="G121" s="117"/>
      <c r="H121" s="118"/>
      <c r="I121" s="117"/>
    </row>
    <row r="122" spans="2:9">
      <c r="G122" s="117"/>
      <c r="H122" s="118"/>
      <c r="I122" s="117"/>
    </row>
    <row r="123" spans="2:9">
      <c r="G123" s="117"/>
      <c r="H123" s="118"/>
      <c r="I123" s="117"/>
    </row>
    <row r="124" spans="2:9">
      <c r="G124" s="117"/>
      <c r="H124" s="118"/>
      <c r="I124" s="117"/>
    </row>
    <row r="125" spans="2:9">
      <c r="G125" s="117"/>
      <c r="H125" s="118"/>
      <c r="I125" s="117"/>
    </row>
    <row r="126" spans="2:9">
      <c r="G126" s="117"/>
      <c r="H126" s="118"/>
      <c r="I126" s="117"/>
    </row>
    <row r="127" spans="2:9">
      <c r="G127" s="117"/>
      <c r="H127" s="118"/>
      <c r="I127" s="117"/>
    </row>
    <row r="128" spans="2:9">
      <c r="G128" s="117"/>
      <c r="H128" s="118"/>
      <c r="I128" s="117"/>
    </row>
    <row r="129" spans="7:9">
      <c r="G129" s="117"/>
      <c r="H129" s="118"/>
      <c r="I129" s="117"/>
    </row>
    <row r="130" spans="7:9">
      <c r="G130" s="117"/>
      <c r="H130" s="118"/>
      <c r="I130" s="117"/>
    </row>
    <row r="131" spans="7:9">
      <c r="G131" s="117"/>
      <c r="H131" s="118"/>
      <c r="I131" s="117"/>
    </row>
    <row r="132" spans="7:9">
      <c r="G132" s="117"/>
      <c r="H132" s="118"/>
      <c r="I132" s="117"/>
    </row>
    <row r="133" spans="7:9">
      <c r="G133" s="117"/>
      <c r="H133" s="118"/>
      <c r="I133" s="117"/>
    </row>
    <row r="134" spans="7:9">
      <c r="G134" s="117"/>
      <c r="H134" s="118"/>
      <c r="I134" s="117"/>
    </row>
    <row r="135" spans="7:9">
      <c r="G135" s="117"/>
      <c r="H135" s="118"/>
      <c r="I135" s="117"/>
    </row>
    <row r="136" spans="7:9">
      <c r="G136" s="117"/>
      <c r="H136" s="117"/>
      <c r="I136" s="117"/>
    </row>
  </sheetData>
  <mergeCells count="115">
    <mergeCell ref="A1:B1"/>
    <mergeCell ref="A4:D5"/>
    <mergeCell ref="A43:C43"/>
    <mergeCell ref="A44:C44"/>
    <mergeCell ref="A36:C36"/>
    <mergeCell ref="A37:C37"/>
    <mergeCell ref="A29:C29"/>
    <mergeCell ref="A30:C30"/>
    <mergeCell ref="A71:C71"/>
    <mergeCell ref="A15:C15"/>
    <mergeCell ref="A16:C16"/>
    <mergeCell ref="A17:C17"/>
    <mergeCell ref="A18:C18"/>
    <mergeCell ref="A61:C61"/>
    <mergeCell ref="A66:C66"/>
    <mergeCell ref="A67:C67"/>
    <mergeCell ref="A68:C68"/>
    <mergeCell ref="A46:C46"/>
    <mergeCell ref="A23:C23"/>
    <mergeCell ref="A24:C24"/>
    <mergeCell ref="A25:C25"/>
    <mergeCell ref="A26:C26"/>
    <mergeCell ref="A27:C27"/>
    <mergeCell ref="A10:C10"/>
    <mergeCell ref="H4:H5"/>
    <mergeCell ref="A6:C6"/>
    <mergeCell ref="G4:G5"/>
    <mergeCell ref="A3:H3"/>
    <mergeCell ref="E4:E5"/>
    <mergeCell ref="F4:F5"/>
    <mergeCell ref="A7:C8"/>
    <mergeCell ref="A42:C42"/>
    <mergeCell ref="A45:C45"/>
    <mergeCell ref="A19:C19"/>
    <mergeCell ref="A20:C20"/>
    <mergeCell ref="A21:C21"/>
    <mergeCell ref="A22:C22"/>
    <mergeCell ref="D6:G6"/>
    <mergeCell ref="A33:C33"/>
    <mergeCell ref="A28:C28"/>
    <mergeCell ref="A34:C34"/>
    <mergeCell ref="A35:C35"/>
    <mergeCell ref="A9:C9"/>
    <mergeCell ref="A14:C14"/>
    <mergeCell ref="A11:C11"/>
    <mergeCell ref="A12:C12"/>
    <mergeCell ref="A13:C13"/>
    <mergeCell ref="H7:H112"/>
    <mergeCell ref="A72:C72"/>
    <mergeCell ref="A47:C47"/>
    <mergeCell ref="A62:C62"/>
    <mergeCell ref="A63:C63"/>
    <mergeCell ref="A57:C57"/>
    <mergeCell ref="A58:C58"/>
    <mergeCell ref="A59:C59"/>
    <mergeCell ref="A60:C60"/>
    <mergeCell ref="A64:C64"/>
    <mergeCell ref="A31:C31"/>
    <mergeCell ref="A32:C32"/>
    <mergeCell ref="A38:C38"/>
    <mergeCell ref="A39:C39"/>
    <mergeCell ref="A40:C40"/>
    <mergeCell ref="A41:C41"/>
    <mergeCell ref="A69:C69"/>
    <mergeCell ref="A70:C70"/>
    <mergeCell ref="A65:C65"/>
    <mergeCell ref="A48:C48"/>
    <mergeCell ref="A49:C49"/>
    <mergeCell ref="A50:C50"/>
    <mergeCell ref="A51:C51"/>
    <mergeCell ref="A52:C52"/>
    <mergeCell ref="A53:C53"/>
    <mergeCell ref="A54:C54"/>
    <mergeCell ref="A55:C55"/>
    <mergeCell ref="A56:C56"/>
    <mergeCell ref="A92:C92"/>
    <mergeCell ref="A93:C93"/>
    <mergeCell ref="A94:C94"/>
    <mergeCell ref="A86:C86"/>
    <mergeCell ref="A90:C90"/>
    <mergeCell ref="A91:C91"/>
    <mergeCell ref="A88:C88"/>
    <mergeCell ref="A89:C89"/>
    <mergeCell ref="A73:C73"/>
    <mergeCell ref="A74:C74"/>
    <mergeCell ref="A75:C75"/>
    <mergeCell ref="A87:C87"/>
    <mergeCell ref="A79:C79"/>
    <mergeCell ref="A80:C80"/>
    <mergeCell ref="A82:C82"/>
    <mergeCell ref="A83:C83"/>
    <mergeCell ref="A81:C81"/>
    <mergeCell ref="A76:C76"/>
    <mergeCell ref="A77:C77"/>
    <mergeCell ref="A78:C78"/>
    <mergeCell ref="A84:C84"/>
    <mergeCell ref="A85:C85"/>
    <mergeCell ref="A97:C97"/>
    <mergeCell ref="A96:C96"/>
    <mergeCell ref="A95:C95"/>
    <mergeCell ref="A112:C112"/>
    <mergeCell ref="A111:C111"/>
    <mergeCell ref="A110:C110"/>
    <mergeCell ref="A109:C109"/>
    <mergeCell ref="A108:C108"/>
    <mergeCell ref="A107:C107"/>
    <mergeCell ref="A106:C106"/>
    <mergeCell ref="A105:C105"/>
    <mergeCell ref="A104:C104"/>
    <mergeCell ref="A103:C103"/>
    <mergeCell ref="A102:C102"/>
    <mergeCell ref="A101:C101"/>
    <mergeCell ref="A100:C100"/>
    <mergeCell ref="A99:C99"/>
    <mergeCell ref="A98:C98"/>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H86"/>
  <sheetViews>
    <sheetView topLeftCell="B76" zoomScaleNormal="100" workbookViewId="0">
      <selection activeCell="E17" sqref="E17"/>
    </sheetView>
  </sheetViews>
  <sheetFormatPr defaultRowHeight="15"/>
  <cols>
    <col min="1" max="1" width="50.7109375" customWidth="1"/>
    <col min="2" max="2" width="22" customWidth="1"/>
    <col min="3" max="3" width="7.5703125" customWidth="1"/>
    <col min="4" max="4" width="30.140625" bestFit="1" customWidth="1"/>
    <col min="5" max="7" width="31.7109375" bestFit="1" customWidth="1"/>
    <col min="8" max="8" width="16.7109375" customWidth="1"/>
  </cols>
  <sheetData>
    <row r="1" spans="1:8">
      <c r="A1" s="606" t="s">
        <v>405</v>
      </c>
      <c r="B1" s="606"/>
      <c r="C1" s="17"/>
      <c r="D1" s="17"/>
      <c r="E1" s="17"/>
      <c r="F1" s="17"/>
      <c r="G1" s="17"/>
      <c r="H1" s="17"/>
    </row>
    <row r="2" spans="1:8">
      <c r="A2" s="19" t="s">
        <v>415</v>
      </c>
      <c r="B2" s="19"/>
      <c r="C2" s="17"/>
      <c r="D2" s="17"/>
      <c r="E2" s="17"/>
      <c r="F2" s="17"/>
      <c r="G2" s="17"/>
      <c r="H2" s="17"/>
    </row>
    <row r="3" spans="1:8" ht="15.75" thickBot="1">
      <c r="A3" s="578"/>
      <c r="B3" s="578"/>
      <c r="C3" s="578"/>
      <c r="D3" s="578"/>
      <c r="E3" s="578"/>
      <c r="F3" s="578"/>
      <c r="G3" s="578"/>
      <c r="H3" s="578"/>
    </row>
    <row r="4" spans="1:8">
      <c r="A4" s="585" t="s">
        <v>7</v>
      </c>
      <c r="B4" s="600"/>
      <c r="C4" s="600"/>
      <c r="D4" s="600"/>
      <c r="E4" s="140"/>
      <c r="F4" s="140"/>
      <c r="G4" s="140"/>
      <c r="H4" s="579" t="s">
        <v>505</v>
      </c>
    </row>
    <row r="5" spans="1:8" ht="20.100000000000001" customHeight="1" thickBot="1">
      <c r="A5" s="637"/>
      <c r="B5" s="638"/>
      <c r="C5" s="638"/>
      <c r="D5" s="638"/>
      <c r="E5" s="139"/>
      <c r="F5" s="139"/>
      <c r="G5" s="139"/>
      <c r="H5" s="580"/>
    </row>
    <row r="6" spans="1:8" ht="15.75" thickBot="1">
      <c r="A6" s="613" t="str">
        <f>Obsah!A3</f>
        <v>Informace platné k datu</v>
      </c>
      <c r="B6" s="741"/>
      <c r="C6" s="742"/>
      <c r="D6" s="138" t="s">
        <v>648</v>
      </c>
      <c r="E6" s="137"/>
      <c r="F6" s="137"/>
      <c r="G6" s="137"/>
      <c r="H6" s="15"/>
    </row>
    <row r="7" spans="1:8" s="136" customFormat="1" ht="39.950000000000003" customHeight="1">
      <c r="A7" s="768" t="s">
        <v>609</v>
      </c>
      <c r="B7" s="680"/>
      <c r="C7" s="769"/>
      <c r="D7" s="126" t="s">
        <v>111</v>
      </c>
      <c r="E7" s="127" t="s">
        <v>110</v>
      </c>
      <c r="F7" s="126" t="s">
        <v>109</v>
      </c>
      <c r="G7" s="127" t="s">
        <v>108</v>
      </c>
      <c r="H7" s="573" t="s">
        <v>414</v>
      </c>
    </row>
    <row r="8" spans="1:8" s="136" customFormat="1" ht="18.75" customHeight="1" thickBot="1">
      <c r="A8" s="747"/>
      <c r="B8" s="748"/>
      <c r="C8" s="749"/>
      <c r="D8" s="375" t="str">
        <f>'I. Část 5'!D8</f>
        <v>02 / 2019</v>
      </c>
      <c r="E8" s="375" t="str">
        <f>'I. Část 5'!E8</f>
        <v>01 / 2019</v>
      </c>
      <c r="F8" s="375" t="str">
        <f>'I. Část 5'!F8</f>
        <v>04 / 2018</v>
      </c>
      <c r="G8" s="375" t="str">
        <f>'I. Část 5'!G8</f>
        <v>03 / 2018</v>
      </c>
      <c r="H8" s="574"/>
    </row>
    <row r="9" spans="1:8" ht="15" customHeight="1">
      <c r="A9" s="765" t="s">
        <v>297</v>
      </c>
      <c r="B9" s="766"/>
      <c r="C9" s="767"/>
      <c r="D9" s="368">
        <v>0</v>
      </c>
      <c r="E9" s="368">
        <v>0</v>
      </c>
      <c r="F9" s="368">
        <v>0</v>
      </c>
      <c r="G9" s="368">
        <v>0</v>
      </c>
      <c r="H9" s="574"/>
    </row>
    <row r="10" spans="1:8" ht="15" customHeight="1">
      <c r="A10" s="762" t="s">
        <v>296</v>
      </c>
      <c r="B10" s="763"/>
      <c r="C10" s="764"/>
      <c r="D10" s="369">
        <v>0</v>
      </c>
      <c r="E10" s="369">
        <v>0</v>
      </c>
      <c r="F10" s="369">
        <v>0</v>
      </c>
      <c r="G10" s="369">
        <v>0</v>
      </c>
      <c r="H10" s="574"/>
    </row>
    <row r="11" spans="1:8" ht="15" customHeight="1">
      <c r="A11" s="762" t="s">
        <v>295</v>
      </c>
      <c r="B11" s="763"/>
      <c r="C11" s="764"/>
      <c r="D11" s="369">
        <v>0</v>
      </c>
      <c r="E11" s="369">
        <v>0</v>
      </c>
      <c r="F11" s="369">
        <v>0</v>
      </c>
      <c r="G11" s="369">
        <v>0</v>
      </c>
      <c r="H11" s="574"/>
    </row>
    <row r="12" spans="1:8" ht="15" customHeight="1">
      <c r="A12" s="762" t="s">
        <v>294</v>
      </c>
      <c r="B12" s="763"/>
      <c r="C12" s="764"/>
      <c r="D12" s="369">
        <v>0</v>
      </c>
      <c r="E12" s="369">
        <v>0</v>
      </c>
      <c r="F12" s="369">
        <v>0</v>
      </c>
      <c r="G12" s="369">
        <v>0</v>
      </c>
      <c r="H12" s="574"/>
    </row>
    <row r="13" spans="1:8" ht="15" customHeight="1">
      <c r="A13" s="762" t="s">
        <v>293</v>
      </c>
      <c r="B13" s="763"/>
      <c r="C13" s="764"/>
      <c r="D13" s="413">
        <v>0</v>
      </c>
      <c r="E13" s="413">
        <v>0</v>
      </c>
      <c r="F13" s="413">
        <v>0</v>
      </c>
      <c r="G13" s="413">
        <v>0</v>
      </c>
      <c r="H13" s="574"/>
    </row>
    <row r="14" spans="1:8" ht="15" customHeight="1">
      <c r="A14" s="762" t="s">
        <v>292</v>
      </c>
      <c r="B14" s="763"/>
      <c r="C14" s="764"/>
      <c r="D14" s="413">
        <v>0</v>
      </c>
      <c r="E14" s="413">
        <v>0</v>
      </c>
      <c r="F14" s="413">
        <v>0</v>
      </c>
      <c r="G14" s="413">
        <v>0</v>
      </c>
      <c r="H14" s="574"/>
    </row>
    <row r="15" spans="1:8" ht="15" customHeight="1">
      <c r="A15" s="762" t="s">
        <v>291</v>
      </c>
      <c r="B15" s="763"/>
      <c r="C15" s="764"/>
      <c r="D15" s="413">
        <v>0</v>
      </c>
      <c r="E15" s="413">
        <v>0</v>
      </c>
      <c r="F15" s="413">
        <v>0</v>
      </c>
      <c r="G15" s="413">
        <v>0</v>
      </c>
      <c r="H15" s="574"/>
    </row>
    <row r="16" spans="1:8" ht="15" customHeight="1">
      <c r="A16" s="762" t="s">
        <v>290</v>
      </c>
      <c r="B16" s="763"/>
      <c r="C16" s="764"/>
      <c r="D16" s="413">
        <v>0</v>
      </c>
      <c r="E16" s="413">
        <v>0</v>
      </c>
      <c r="F16" s="413">
        <v>0</v>
      </c>
      <c r="G16" s="413">
        <v>0</v>
      </c>
      <c r="H16" s="574"/>
    </row>
    <row r="17" spans="1:8" ht="15" customHeight="1">
      <c r="A17" s="762" t="s">
        <v>289</v>
      </c>
      <c r="B17" s="763"/>
      <c r="C17" s="764"/>
      <c r="D17" s="413">
        <v>0</v>
      </c>
      <c r="E17" s="413">
        <v>0</v>
      </c>
      <c r="F17" s="413">
        <v>0</v>
      </c>
      <c r="G17" s="413">
        <v>0</v>
      </c>
      <c r="H17" s="574"/>
    </row>
    <row r="18" spans="1:8" ht="15" customHeight="1">
      <c r="A18" s="762" t="s">
        <v>288</v>
      </c>
      <c r="B18" s="763"/>
      <c r="C18" s="764"/>
      <c r="D18" s="413">
        <v>0</v>
      </c>
      <c r="E18" s="413">
        <v>0</v>
      </c>
      <c r="F18" s="413">
        <v>0</v>
      </c>
      <c r="G18" s="413">
        <v>0</v>
      </c>
      <c r="H18" s="574"/>
    </row>
    <row r="19" spans="1:8" ht="15" customHeight="1">
      <c r="A19" s="762" t="s">
        <v>287</v>
      </c>
      <c r="B19" s="763"/>
      <c r="C19" s="764"/>
      <c r="D19" s="413">
        <v>0</v>
      </c>
      <c r="E19" s="413">
        <v>0</v>
      </c>
      <c r="F19" s="413">
        <v>0</v>
      </c>
      <c r="G19" s="413">
        <v>0</v>
      </c>
      <c r="H19" s="574"/>
    </row>
    <row r="20" spans="1:8" ht="15" customHeight="1">
      <c r="A20" s="762" t="s">
        <v>286</v>
      </c>
      <c r="B20" s="763"/>
      <c r="C20" s="764"/>
      <c r="D20" s="413">
        <v>0</v>
      </c>
      <c r="E20" s="413">
        <v>0</v>
      </c>
      <c r="F20" s="413">
        <v>0</v>
      </c>
      <c r="G20" s="413">
        <v>0</v>
      </c>
      <c r="H20" s="574"/>
    </row>
    <row r="21" spans="1:8" ht="15" customHeight="1">
      <c r="A21" s="762" t="s">
        <v>285</v>
      </c>
      <c r="B21" s="763"/>
      <c r="C21" s="764"/>
      <c r="D21" s="413">
        <v>0</v>
      </c>
      <c r="E21" s="413">
        <v>0</v>
      </c>
      <c r="F21" s="413">
        <v>0</v>
      </c>
      <c r="G21" s="413">
        <v>0</v>
      </c>
      <c r="H21" s="574"/>
    </row>
    <row r="22" spans="1:8" ht="15" customHeight="1">
      <c r="A22" s="762" t="s">
        <v>284</v>
      </c>
      <c r="B22" s="763"/>
      <c r="C22" s="764"/>
      <c r="D22" s="413">
        <v>0</v>
      </c>
      <c r="E22" s="413">
        <v>0</v>
      </c>
      <c r="F22" s="413">
        <v>0</v>
      </c>
      <c r="G22" s="413">
        <v>0</v>
      </c>
      <c r="H22" s="574"/>
    </row>
    <row r="23" spans="1:8" ht="15" customHeight="1">
      <c r="A23" s="762" t="s">
        <v>283</v>
      </c>
      <c r="B23" s="763"/>
      <c r="C23" s="764"/>
      <c r="D23" s="413">
        <v>0</v>
      </c>
      <c r="E23" s="413">
        <v>0</v>
      </c>
      <c r="F23" s="413">
        <v>0</v>
      </c>
      <c r="G23" s="413">
        <v>0</v>
      </c>
      <c r="H23" s="574"/>
    </row>
    <row r="24" spans="1:8" ht="15" customHeight="1">
      <c r="A24" s="762" t="s">
        <v>282</v>
      </c>
      <c r="B24" s="763"/>
      <c r="C24" s="764"/>
      <c r="D24" s="413">
        <v>0</v>
      </c>
      <c r="E24" s="413">
        <v>0</v>
      </c>
      <c r="F24" s="413">
        <v>0</v>
      </c>
      <c r="G24" s="413">
        <v>0</v>
      </c>
      <c r="H24" s="574"/>
    </row>
    <row r="25" spans="1:8" ht="15" customHeight="1">
      <c r="A25" s="762" t="s">
        <v>281</v>
      </c>
      <c r="B25" s="763"/>
      <c r="C25" s="764"/>
      <c r="D25" s="413">
        <v>0</v>
      </c>
      <c r="E25" s="413">
        <v>0</v>
      </c>
      <c r="F25" s="413">
        <v>0</v>
      </c>
      <c r="G25" s="413">
        <v>0</v>
      </c>
      <c r="H25" s="574"/>
    </row>
    <row r="26" spans="1:8" ht="15" customHeight="1">
      <c r="A26" s="762" t="s">
        <v>280</v>
      </c>
      <c r="B26" s="763"/>
      <c r="C26" s="764"/>
      <c r="D26" s="413">
        <v>0</v>
      </c>
      <c r="E26" s="413">
        <v>0</v>
      </c>
      <c r="F26" s="413">
        <v>0</v>
      </c>
      <c r="G26" s="413">
        <v>0</v>
      </c>
      <c r="H26" s="574"/>
    </row>
    <row r="27" spans="1:8" ht="15" customHeight="1">
      <c r="A27" s="762" t="s">
        <v>279</v>
      </c>
      <c r="B27" s="763"/>
      <c r="C27" s="764"/>
      <c r="D27" s="413">
        <v>0</v>
      </c>
      <c r="E27" s="413">
        <v>0</v>
      </c>
      <c r="F27" s="413">
        <v>0</v>
      </c>
      <c r="G27" s="413">
        <v>0</v>
      </c>
      <c r="H27" s="574"/>
    </row>
    <row r="28" spans="1:8" ht="15" customHeight="1">
      <c r="A28" s="762" t="s">
        <v>278</v>
      </c>
      <c r="B28" s="763"/>
      <c r="C28" s="764"/>
      <c r="D28" s="413">
        <v>229186.51</v>
      </c>
      <c r="E28" s="413">
        <v>108094.49800000001</v>
      </c>
      <c r="F28" s="413">
        <v>554881.495</v>
      </c>
      <c r="G28" s="413">
        <v>410336.245</v>
      </c>
      <c r="H28" s="574"/>
    </row>
    <row r="29" spans="1:8" ht="15" customHeight="1">
      <c r="A29" s="762" t="s">
        <v>277</v>
      </c>
      <c r="B29" s="763"/>
      <c r="C29" s="764"/>
      <c r="D29" s="413">
        <v>40613.4</v>
      </c>
      <c r="E29" s="413">
        <v>12620.835999999999</v>
      </c>
      <c r="F29" s="413">
        <v>89634.236999999994</v>
      </c>
      <c r="G29" s="413">
        <v>60972.294999999998</v>
      </c>
      <c r="H29" s="574"/>
    </row>
    <row r="30" spans="1:8" ht="15" customHeight="1">
      <c r="A30" s="762" t="s">
        <v>276</v>
      </c>
      <c r="B30" s="763"/>
      <c r="C30" s="764"/>
      <c r="D30" s="413">
        <v>0</v>
      </c>
      <c r="E30" s="413">
        <v>0</v>
      </c>
      <c r="F30" s="413">
        <v>0</v>
      </c>
      <c r="G30" s="413">
        <v>0</v>
      </c>
      <c r="H30" s="574"/>
    </row>
    <row r="31" spans="1:8" ht="15" customHeight="1">
      <c r="A31" s="762" t="s">
        <v>275</v>
      </c>
      <c r="B31" s="763"/>
      <c r="C31" s="764"/>
      <c r="D31" s="413">
        <v>0</v>
      </c>
      <c r="E31" s="413">
        <v>0</v>
      </c>
      <c r="F31" s="413">
        <v>0</v>
      </c>
      <c r="G31" s="413">
        <v>0</v>
      </c>
      <c r="H31" s="574"/>
    </row>
    <row r="32" spans="1:8" ht="15" customHeight="1">
      <c r="A32" s="762" t="s">
        <v>274</v>
      </c>
      <c r="B32" s="763"/>
      <c r="C32" s="764"/>
      <c r="D32" s="413">
        <v>0</v>
      </c>
      <c r="E32" s="413">
        <v>0</v>
      </c>
      <c r="F32" s="413">
        <v>0</v>
      </c>
      <c r="G32" s="413">
        <v>0</v>
      </c>
      <c r="H32" s="574"/>
    </row>
    <row r="33" spans="1:8" ht="15" customHeight="1">
      <c r="A33" s="762" t="s">
        <v>273</v>
      </c>
      <c r="B33" s="763"/>
      <c r="C33" s="764"/>
      <c r="D33" s="413">
        <v>0</v>
      </c>
      <c r="E33" s="413">
        <v>0</v>
      </c>
      <c r="F33" s="413">
        <v>0</v>
      </c>
      <c r="G33" s="413">
        <v>0</v>
      </c>
      <c r="H33" s="574"/>
    </row>
    <row r="34" spans="1:8" ht="15" customHeight="1">
      <c r="A34" s="762" t="s">
        <v>272</v>
      </c>
      <c r="B34" s="763"/>
      <c r="C34" s="764"/>
      <c r="D34" s="413">
        <v>0</v>
      </c>
      <c r="E34" s="413">
        <v>0</v>
      </c>
      <c r="F34" s="413">
        <v>0</v>
      </c>
      <c r="G34" s="413">
        <v>0</v>
      </c>
      <c r="H34" s="574"/>
    </row>
    <row r="35" spans="1:8" ht="15" customHeight="1">
      <c r="A35" s="762" t="s">
        <v>271</v>
      </c>
      <c r="B35" s="763"/>
      <c r="C35" s="764"/>
      <c r="D35" s="413">
        <v>0</v>
      </c>
      <c r="E35" s="413">
        <v>0</v>
      </c>
      <c r="F35" s="413">
        <v>0</v>
      </c>
      <c r="G35" s="413">
        <v>0</v>
      </c>
      <c r="H35" s="574"/>
    </row>
    <row r="36" spans="1:8" ht="15" customHeight="1">
      <c r="A36" s="762" t="s">
        <v>270</v>
      </c>
      <c r="B36" s="763"/>
      <c r="C36" s="764"/>
      <c r="D36" s="413">
        <v>0</v>
      </c>
      <c r="E36" s="413">
        <v>0</v>
      </c>
      <c r="F36" s="413">
        <v>0</v>
      </c>
      <c r="G36" s="413">
        <v>0</v>
      </c>
      <c r="H36" s="574"/>
    </row>
    <row r="37" spans="1:8" ht="15" customHeight="1">
      <c r="A37" s="762" t="s">
        <v>269</v>
      </c>
      <c r="B37" s="763"/>
      <c r="C37" s="764"/>
      <c r="D37" s="413">
        <v>0</v>
      </c>
      <c r="E37" s="413">
        <v>0</v>
      </c>
      <c r="F37" s="413">
        <v>0</v>
      </c>
      <c r="G37" s="413">
        <v>0</v>
      </c>
      <c r="H37" s="574"/>
    </row>
    <row r="38" spans="1:8" ht="15" customHeight="1">
      <c r="A38" s="762" t="s">
        <v>268</v>
      </c>
      <c r="B38" s="763"/>
      <c r="C38" s="764"/>
      <c r="D38" s="413">
        <v>0</v>
      </c>
      <c r="E38" s="413">
        <v>0</v>
      </c>
      <c r="F38" s="413">
        <v>0</v>
      </c>
      <c r="G38" s="413">
        <v>0</v>
      </c>
      <c r="H38" s="574"/>
    </row>
    <row r="39" spans="1:8" ht="15" customHeight="1">
      <c r="A39" s="762" t="s">
        <v>610</v>
      </c>
      <c r="B39" s="763"/>
      <c r="C39" s="764"/>
      <c r="D39" s="413">
        <v>-1751.752</v>
      </c>
      <c r="E39" s="413">
        <v>2075.0430000000001</v>
      </c>
      <c r="F39" s="413">
        <v>2550.5340000000001</v>
      </c>
      <c r="G39" s="413">
        <v>2929.72</v>
      </c>
      <c r="H39" s="574"/>
    </row>
    <row r="40" spans="1:8" ht="15" customHeight="1">
      <c r="A40" s="762" t="s">
        <v>611</v>
      </c>
      <c r="B40" s="763"/>
      <c r="C40" s="764"/>
      <c r="D40" s="413">
        <v>0</v>
      </c>
      <c r="E40" s="413">
        <v>0</v>
      </c>
      <c r="F40" s="413">
        <v>0</v>
      </c>
      <c r="G40" s="413">
        <v>0</v>
      </c>
      <c r="H40" s="574"/>
    </row>
    <row r="41" spans="1:8" ht="15" customHeight="1">
      <c r="A41" s="762" t="s">
        <v>267</v>
      </c>
      <c r="B41" s="763"/>
      <c r="C41" s="764"/>
      <c r="D41" s="413">
        <v>382.62099999999998</v>
      </c>
      <c r="E41" s="413">
        <v>200.66</v>
      </c>
      <c r="F41" s="413">
        <v>8408.1849999999995</v>
      </c>
      <c r="G41" s="413">
        <v>8260.49</v>
      </c>
      <c r="H41" s="574"/>
    </row>
    <row r="42" spans="1:8" ht="15" customHeight="1">
      <c r="A42" s="762" t="s">
        <v>266</v>
      </c>
      <c r="B42" s="763"/>
      <c r="C42" s="764"/>
      <c r="D42" s="413">
        <v>12144.944</v>
      </c>
      <c r="E42" s="413">
        <v>5270.7169999999996</v>
      </c>
      <c r="F42" s="413">
        <v>29072.429</v>
      </c>
      <c r="G42" s="413">
        <v>22390.839</v>
      </c>
      <c r="H42" s="574"/>
    </row>
    <row r="43" spans="1:8" ht="15" customHeight="1">
      <c r="A43" s="762" t="s">
        <v>265</v>
      </c>
      <c r="B43" s="763"/>
      <c r="C43" s="764"/>
      <c r="D43" s="413">
        <v>175059.035</v>
      </c>
      <c r="E43" s="413">
        <v>92478.646999999997</v>
      </c>
      <c r="F43" s="413">
        <v>447133.54800000001</v>
      </c>
      <c r="G43" s="413">
        <v>338163.321</v>
      </c>
      <c r="H43" s="574"/>
    </row>
    <row r="44" spans="1:8" ht="15" customHeight="1">
      <c r="A44" s="762" t="s">
        <v>264</v>
      </c>
      <c r="B44" s="763"/>
      <c r="C44" s="764"/>
      <c r="D44" s="413">
        <v>83315.032999999996</v>
      </c>
      <c r="E44" s="413">
        <v>35194.207000000002</v>
      </c>
      <c r="F44" s="413">
        <v>157412.41800000001</v>
      </c>
      <c r="G44" s="413">
        <v>121433.3</v>
      </c>
      <c r="H44" s="574"/>
    </row>
    <row r="45" spans="1:8" ht="15" customHeight="1">
      <c r="A45" s="762" t="s">
        <v>263</v>
      </c>
      <c r="B45" s="763"/>
      <c r="C45" s="764"/>
      <c r="D45" s="413">
        <v>49318.222999999998</v>
      </c>
      <c r="E45" s="413">
        <v>22948.043000000001</v>
      </c>
      <c r="F45" s="413">
        <v>80880.345000000001</v>
      </c>
      <c r="G45" s="413">
        <v>61122.936999999998</v>
      </c>
      <c r="H45" s="574"/>
    </row>
    <row r="46" spans="1:8" ht="15" customHeight="1">
      <c r="A46" s="762" t="s">
        <v>262</v>
      </c>
      <c r="B46" s="763"/>
      <c r="C46" s="764"/>
      <c r="D46" s="413">
        <v>33996.811000000002</v>
      </c>
      <c r="E46" s="413">
        <v>12246.164000000001</v>
      </c>
      <c r="F46" s="413">
        <v>76532.073000000004</v>
      </c>
      <c r="G46" s="413">
        <v>60310.362999999998</v>
      </c>
      <c r="H46" s="574"/>
    </row>
    <row r="47" spans="1:8" ht="15" customHeight="1">
      <c r="A47" s="762" t="s">
        <v>261</v>
      </c>
      <c r="B47" s="763"/>
      <c r="C47" s="764"/>
      <c r="D47" s="413">
        <v>5745.0780000000004</v>
      </c>
      <c r="E47" s="413">
        <v>2754.0030000000002</v>
      </c>
      <c r="F47" s="413">
        <v>11467.125</v>
      </c>
      <c r="G47" s="413">
        <v>8718.5190000000002</v>
      </c>
      <c r="H47" s="574"/>
    </row>
    <row r="48" spans="1:8" ht="15" customHeight="1">
      <c r="A48" s="762" t="s">
        <v>260</v>
      </c>
      <c r="B48" s="763"/>
      <c r="C48" s="764"/>
      <c r="D48" s="413">
        <v>1268.441</v>
      </c>
      <c r="E48" s="413">
        <v>631.298</v>
      </c>
      <c r="F48" s="413">
        <v>2597.424</v>
      </c>
      <c r="G48" s="413">
        <v>2024.4069999999999</v>
      </c>
      <c r="H48" s="574"/>
    </row>
    <row r="49" spans="1:8" ht="15" customHeight="1">
      <c r="A49" s="762" t="s">
        <v>259</v>
      </c>
      <c r="B49" s="763"/>
      <c r="C49" s="764"/>
      <c r="D49" s="413">
        <v>0</v>
      </c>
      <c r="E49" s="413">
        <v>0</v>
      </c>
      <c r="F49" s="413">
        <v>0</v>
      </c>
      <c r="G49" s="413">
        <v>0</v>
      </c>
      <c r="H49" s="574"/>
    </row>
    <row r="50" spans="1:8" ht="15" customHeight="1">
      <c r="A50" s="762" t="s">
        <v>258</v>
      </c>
      <c r="B50" s="763"/>
      <c r="C50" s="764"/>
      <c r="D50" s="413">
        <v>4476.6369999999997</v>
      </c>
      <c r="E50" s="413">
        <v>2122.7049999999999</v>
      </c>
      <c r="F50" s="413">
        <v>8869.7009999999991</v>
      </c>
      <c r="G50" s="413">
        <v>6694.1120000000001</v>
      </c>
      <c r="H50" s="574"/>
    </row>
    <row r="51" spans="1:8" ht="15" customHeight="1">
      <c r="A51" s="762" t="s">
        <v>257</v>
      </c>
      <c r="B51" s="763"/>
      <c r="C51" s="764"/>
      <c r="D51" s="413">
        <v>0</v>
      </c>
      <c r="E51" s="413">
        <v>0</v>
      </c>
      <c r="F51" s="413">
        <v>0</v>
      </c>
      <c r="G51" s="413">
        <v>0</v>
      </c>
      <c r="H51" s="574"/>
    </row>
    <row r="52" spans="1:8" ht="15" customHeight="1">
      <c r="A52" s="762" t="s">
        <v>256</v>
      </c>
      <c r="B52" s="763"/>
      <c r="C52" s="764"/>
      <c r="D52" s="413">
        <v>0</v>
      </c>
      <c r="E52" s="413">
        <v>0</v>
      </c>
      <c r="F52" s="413">
        <v>0</v>
      </c>
      <c r="G52" s="413">
        <v>0</v>
      </c>
      <c r="H52" s="574"/>
    </row>
    <row r="53" spans="1:8" ht="15" customHeight="1">
      <c r="A53" s="762" t="s">
        <v>255</v>
      </c>
      <c r="B53" s="763"/>
      <c r="C53" s="764"/>
      <c r="D53" s="413">
        <v>0</v>
      </c>
      <c r="E53" s="413">
        <v>0</v>
      </c>
      <c r="F53" s="413">
        <v>0</v>
      </c>
      <c r="G53" s="413">
        <v>0</v>
      </c>
      <c r="H53" s="574"/>
    </row>
    <row r="54" spans="1:8" ht="15" customHeight="1">
      <c r="A54" s="762" t="s">
        <v>254</v>
      </c>
      <c r="B54" s="763"/>
      <c r="C54" s="764"/>
      <c r="D54" s="413">
        <v>0</v>
      </c>
      <c r="E54" s="413">
        <v>0</v>
      </c>
      <c r="F54" s="413">
        <v>0</v>
      </c>
      <c r="G54" s="413">
        <v>0</v>
      </c>
      <c r="H54" s="574"/>
    </row>
    <row r="55" spans="1:8" ht="15" customHeight="1">
      <c r="A55" s="762" t="s">
        <v>253</v>
      </c>
      <c r="B55" s="763"/>
      <c r="C55" s="764"/>
      <c r="D55" s="413">
        <v>0</v>
      </c>
      <c r="E55" s="413">
        <v>0</v>
      </c>
      <c r="F55" s="413">
        <v>0</v>
      </c>
      <c r="G55" s="413">
        <v>0</v>
      </c>
      <c r="H55" s="574"/>
    </row>
    <row r="56" spans="1:8" ht="15" customHeight="1">
      <c r="A56" s="762" t="s">
        <v>252</v>
      </c>
      <c r="B56" s="763"/>
      <c r="C56" s="764"/>
      <c r="D56" s="413">
        <v>0</v>
      </c>
      <c r="E56" s="413">
        <v>0</v>
      </c>
      <c r="F56" s="413">
        <v>0</v>
      </c>
      <c r="G56" s="413">
        <v>0</v>
      </c>
      <c r="H56" s="574"/>
    </row>
    <row r="57" spans="1:8" ht="15" customHeight="1">
      <c r="A57" s="762" t="s">
        <v>251</v>
      </c>
      <c r="B57" s="763"/>
      <c r="C57" s="764"/>
      <c r="D57" s="413">
        <v>0</v>
      </c>
      <c r="E57" s="413">
        <v>0</v>
      </c>
      <c r="F57" s="413">
        <v>0</v>
      </c>
      <c r="G57" s="413">
        <v>0</v>
      </c>
      <c r="H57" s="574"/>
    </row>
    <row r="58" spans="1:8" ht="15" customHeight="1">
      <c r="A58" s="762" t="s">
        <v>250</v>
      </c>
      <c r="B58" s="763"/>
      <c r="C58" s="764"/>
      <c r="D58" s="413">
        <v>0</v>
      </c>
      <c r="E58" s="413">
        <v>0</v>
      </c>
      <c r="F58" s="413">
        <v>0</v>
      </c>
      <c r="G58" s="413">
        <v>0</v>
      </c>
      <c r="H58" s="574"/>
    </row>
    <row r="59" spans="1:8" ht="15" customHeight="1">
      <c r="A59" s="762" t="s">
        <v>249</v>
      </c>
      <c r="B59" s="763"/>
      <c r="C59" s="764"/>
      <c r="D59" s="413">
        <v>0</v>
      </c>
      <c r="E59" s="413">
        <v>0</v>
      </c>
      <c r="F59" s="413">
        <v>0</v>
      </c>
      <c r="G59" s="413">
        <v>0</v>
      </c>
      <c r="H59" s="574"/>
    </row>
    <row r="60" spans="1:8" ht="15" customHeight="1">
      <c r="A60" s="762" t="s">
        <v>248</v>
      </c>
      <c r="B60" s="763"/>
      <c r="C60" s="764"/>
      <c r="D60" s="413">
        <v>0</v>
      </c>
      <c r="E60" s="413">
        <v>0</v>
      </c>
      <c r="F60" s="413">
        <v>0</v>
      </c>
      <c r="G60" s="413">
        <v>0</v>
      </c>
      <c r="H60" s="574"/>
    </row>
    <row r="61" spans="1:8" ht="15" customHeight="1">
      <c r="A61" s="762" t="s">
        <v>247</v>
      </c>
      <c r="B61" s="763"/>
      <c r="C61" s="764"/>
      <c r="D61" s="413">
        <v>0</v>
      </c>
      <c r="E61" s="413">
        <v>0</v>
      </c>
      <c r="F61" s="413">
        <v>0</v>
      </c>
      <c r="G61" s="413">
        <v>0</v>
      </c>
      <c r="H61" s="574"/>
    </row>
    <row r="62" spans="1:8" ht="15" customHeight="1">
      <c r="A62" s="762" t="s">
        <v>246</v>
      </c>
      <c r="B62" s="763"/>
      <c r="C62" s="764"/>
      <c r="D62" s="413">
        <v>0</v>
      </c>
      <c r="E62" s="413">
        <v>0</v>
      </c>
      <c r="F62" s="413">
        <v>0</v>
      </c>
      <c r="G62" s="413">
        <v>0</v>
      </c>
      <c r="H62" s="574"/>
    </row>
    <row r="63" spans="1:8" ht="15" customHeight="1">
      <c r="A63" s="762" t="s">
        <v>245</v>
      </c>
      <c r="B63" s="763"/>
      <c r="C63" s="764"/>
      <c r="D63" s="413">
        <v>0</v>
      </c>
      <c r="E63" s="413">
        <v>0</v>
      </c>
      <c r="F63" s="413">
        <v>0</v>
      </c>
      <c r="G63" s="413">
        <v>0</v>
      </c>
      <c r="H63" s="574"/>
    </row>
    <row r="64" spans="1:8" ht="15" customHeight="1">
      <c r="A64" s="762" t="s">
        <v>244</v>
      </c>
      <c r="B64" s="763"/>
      <c r="C64" s="764"/>
      <c r="D64" s="413">
        <v>0</v>
      </c>
      <c r="E64" s="413">
        <v>0</v>
      </c>
      <c r="F64" s="413">
        <v>0</v>
      </c>
      <c r="G64" s="413">
        <v>0</v>
      </c>
      <c r="H64" s="574"/>
    </row>
    <row r="65" spans="1:8" ht="15" customHeight="1">
      <c r="A65" s="762" t="s">
        <v>243</v>
      </c>
      <c r="B65" s="763"/>
      <c r="C65" s="764"/>
      <c r="D65" s="413">
        <v>0</v>
      </c>
      <c r="E65" s="413">
        <v>0</v>
      </c>
      <c r="F65" s="413">
        <v>0</v>
      </c>
      <c r="G65" s="413">
        <v>0</v>
      </c>
      <c r="H65" s="574"/>
    </row>
    <row r="66" spans="1:8" ht="15" customHeight="1">
      <c r="A66" s="762" t="s">
        <v>242</v>
      </c>
      <c r="B66" s="763"/>
      <c r="C66" s="764"/>
      <c r="D66" s="413">
        <v>0</v>
      </c>
      <c r="E66" s="413">
        <v>0</v>
      </c>
      <c r="F66" s="413">
        <v>0</v>
      </c>
      <c r="G66" s="413">
        <v>0</v>
      </c>
      <c r="H66" s="574"/>
    </row>
    <row r="67" spans="1:8" ht="15" customHeight="1">
      <c r="A67" s="762" t="s">
        <v>241</v>
      </c>
      <c r="B67" s="763"/>
      <c r="C67" s="764"/>
      <c r="D67" s="413">
        <v>0</v>
      </c>
      <c r="E67" s="413">
        <v>0</v>
      </c>
      <c r="F67" s="413">
        <v>0</v>
      </c>
      <c r="G67" s="413">
        <v>0</v>
      </c>
      <c r="H67" s="574"/>
    </row>
    <row r="68" spans="1:8" ht="15" customHeight="1">
      <c r="A68" s="762" t="s">
        <v>612</v>
      </c>
      <c r="B68" s="763"/>
      <c r="C68" s="764"/>
      <c r="D68" s="413">
        <v>0</v>
      </c>
      <c r="E68" s="413">
        <v>0</v>
      </c>
      <c r="F68" s="413">
        <v>0</v>
      </c>
      <c r="G68" s="413">
        <v>0</v>
      </c>
      <c r="H68" s="574"/>
    </row>
    <row r="69" spans="1:8" ht="15" customHeight="1">
      <c r="A69" s="762" t="s">
        <v>613</v>
      </c>
      <c r="B69" s="763"/>
      <c r="C69" s="764"/>
      <c r="D69" s="413">
        <v>85998.923999999999</v>
      </c>
      <c r="E69" s="413">
        <v>54530.436999999998</v>
      </c>
      <c r="F69" s="413">
        <v>278254.005</v>
      </c>
      <c r="G69" s="413">
        <v>208011.50200000001</v>
      </c>
      <c r="H69" s="574"/>
    </row>
    <row r="70" spans="1:8" ht="15" customHeight="1">
      <c r="A70" s="762" t="s">
        <v>240</v>
      </c>
      <c r="B70" s="763"/>
      <c r="C70" s="764"/>
      <c r="D70" s="413">
        <v>18879.400000000001</v>
      </c>
      <c r="E70" s="413">
        <v>10638.453</v>
      </c>
      <c r="F70" s="413">
        <v>48875.076999999997</v>
      </c>
      <c r="G70" s="413">
        <v>35320.678</v>
      </c>
      <c r="H70" s="574"/>
    </row>
    <row r="71" spans="1:8" ht="15" customHeight="1">
      <c r="A71" s="762" t="s">
        <v>614</v>
      </c>
      <c r="B71" s="763"/>
      <c r="C71" s="764"/>
      <c r="D71" s="413">
        <v>67119.524000000005</v>
      </c>
      <c r="E71" s="413">
        <v>43891.983999999997</v>
      </c>
      <c r="F71" s="413">
        <v>229378.929</v>
      </c>
      <c r="G71" s="413">
        <v>172690.82399999999</v>
      </c>
      <c r="H71" s="574"/>
    </row>
    <row r="72" spans="1:8" ht="15" customHeight="1">
      <c r="A72" s="762" t="s">
        <v>615</v>
      </c>
      <c r="B72" s="763"/>
      <c r="C72" s="764"/>
      <c r="D72" s="413">
        <v>0</v>
      </c>
      <c r="E72" s="413">
        <v>0</v>
      </c>
      <c r="F72" s="413">
        <v>0</v>
      </c>
      <c r="G72" s="413">
        <v>0</v>
      </c>
      <c r="H72" s="574"/>
    </row>
    <row r="73" spans="1:8" ht="15" customHeight="1">
      <c r="A73" s="762" t="s">
        <v>616</v>
      </c>
      <c r="B73" s="763"/>
      <c r="C73" s="764"/>
      <c r="D73" s="413">
        <v>0</v>
      </c>
      <c r="E73" s="413">
        <v>0</v>
      </c>
      <c r="F73" s="413">
        <v>0</v>
      </c>
      <c r="G73" s="413">
        <v>0</v>
      </c>
      <c r="H73" s="574"/>
    </row>
    <row r="74" spans="1:8" ht="15" customHeight="1">
      <c r="A74" s="762" t="s">
        <v>617</v>
      </c>
      <c r="B74" s="763"/>
      <c r="C74" s="764"/>
      <c r="D74" s="413">
        <v>0</v>
      </c>
      <c r="E74" s="413">
        <v>0</v>
      </c>
      <c r="F74" s="413">
        <v>0</v>
      </c>
      <c r="G74" s="413">
        <v>0</v>
      </c>
      <c r="H74" s="574"/>
    </row>
    <row r="75" spans="1:8" ht="15" customHeight="1">
      <c r="A75" s="762" t="s">
        <v>618</v>
      </c>
      <c r="B75" s="763"/>
      <c r="C75" s="764"/>
      <c r="D75" s="413">
        <v>67119.524000000005</v>
      </c>
      <c r="E75" s="413">
        <v>43891.983999999997</v>
      </c>
      <c r="F75" s="413">
        <v>229378.929</v>
      </c>
      <c r="G75" s="413">
        <v>172690.82399999999</v>
      </c>
      <c r="H75" s="574"/>
    </row>
    <row r="76" spans="1:8" ht="15" customHeight="1">
      <c r="A76" s="762" t="s">
        <v>619</v>
      </c>
      <c r="B76" s="763"/>
      <c r="C76" s="764"/>
      <c r="D76" s="413">
        <v>0</v>
      </c>
      <c r="E76" s="413">
        <v>0</v>
      </c>
      <c r="F76" s="413">
        <v>0</v>
      </c>
      <c r="G76" s="413">
        <v>0</v>
      </c>
      <c r="H76" s="574"/>
    </row>
    <row r="77" spans="1:8" ht="15" customHeight="1" thickBot="1">
      <c r="A77" s="759" t="s">
        <v>239</v>
      </c>
      <c r="B77" s="760"/>
      <c r="C77" s="761"/>
      <c r="D77" s="414">
        <v>0</v>
      </c>
      <c r="E77" s="414">
        <v>0</v>
      </c>
      <c r="F77" s="414">
        <v>0</v>
      </c>
      <c r="G77" s="414">
        <v>0</v>
      </c>
      <c r="H77" s="619"/>
    </row>
    <row r="78" spans="1:8">
      <c r="B78" s="135"/>
      <c r="C78" s="134" t="s">
        <v>238</v>
      </c>
      <c r="D78" s="132"/>
      <c r="E78" s="132"/>
      <c r="F78" s="132"/>
      <c r="G78" s="132"/>
    </row>
    <row r="79" spans="1:8">
      <c r="B79" s="135"/>
      <c r="C79" s="134" t="s">
        <v>238</v>
      </c>
      <c r="D79" s="132"/>
      <c r="E79" s="132"/>
      <c r="F79" s="132"/>
      <c r="G79" s="132"/>
    </row>
    <row r="80" spans="1:8">
      <c r="B80" s="135"/>
      <c r="C80" s="134" t="s">
        <v>238</v>
      </c>
      <c r="D80" s="132"/>
      <c r="E80" s="132"/>
      <c r="F80" s="132"/>
      <c r="G80" s="132"/>
    </row>
    <row r="81" spans="1:7">
      <c r="B81" s="135"/>
      <c r="C81" s="134" t="s">
        <v>238</v>
      </c>
      <c r="D81" s="132"/>
      <c r="E81" s="132"/>
      <c r="F81" s="132"/>
      <c r="G81" s="132"/>
    </row>
    <row r="82" spans="1:7">
      <c r="B82" s="135"/>
      <c r="C82" s="134" t="s">
        <v>238</v>
      </c>
      <c r="D82" s="132"/>
      <c r="E82" s="132"/>
      <c r="F82" s="132"/>
      <c r="G82" s="132"/>
    </row>
    <row r="83" spans="1:7">
      <c r="B83" s="135"/>
      <c r="C83" s="134" t="s">
        <v>238</v>
      </c>
      <c r="D83" s="132"/>
      <c r="E83" s="132"/>
      <c r="F83" s="132"/>
      <c r="G83" s="132"/>
    </row>
    <row r="84" spans="1:7">
      <c r="B84" s="135"/>
      <c r="C84" s="134" t="s">
        <v>238</v>
      </c>
      <c r="D84" s="132"/>
      <c r="E84" s="132"/>
      <c r="F84" s="132"/>
      <c r="G84" s="132"/>
    </row>
    <row r="85" spans="1:7">
      <c r="A85" s="132"/>
      <c r="B85" s="133"/>
      <c r="C85" s="133"/>
      <c r="D85" s="131"/>
      <c r="E85" s="131"/>
      <c r="F85" s="131"/>
      <c r="G85" s="131"/>
    </row>
    <row r="86" spans="1:7">
      <c r="A86" s="132"/>
      <c r="B86" s="132"/>
      <c r="C86" s="132"/>
      <c r="D86" s="131"/>
      <c r="E86" s="131"/>
      <c r="F86" s="131"/>
      <c r="G86" s="131"/>
    </row>
  </sheetData>
  <mergeCells count="76">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 ref="A31:C31"/>
    <mergeCell ref="A38:C38"/>
    <mergeCell ref="A37:C37"/>
    <mergeCell ref="A36:C36"/>
    <mergeCell ref="A22:C22"/>
    <mergeCell ref="A23:C23"/>
    <mergeCell ref="A7:C8"/>
    <mergeCell ref="A10:C10"/>
    <mergeCell ref="A11:C11"/>
    <mergeCell ref="A12:C12"/>
    <mergeCell ref="A13:C13"/>
    <mergeCell ref="A17:C17"/>
    <mergeCell ref="A18:C18"/>
    <mergeCell ref="A9:C9"/>
    <mergeCell ref="A29:C29"/>
    <mergeCell ref="A27:C27"/>
    <mergeCell ref="A28:C28"/>
    <mergeCell ref="A57:C57"/>
    <mergeCell ref="A60:C60"/>
    <mergeCell ref="A59:C59"/>
    <mergeCell ref="A58:C58"/>
    <mergeCell ref="A61:C61"/>
    <mergeCell ref="A66:C66"/>
    <mergeCell ref="A65:C65"/>
    <mergeCell ref="A64:C64"/>
    <mergeCell ref="A63:C63"/>
    <mergeCell ref="A62:C62"/>
    <mergeCell ref="A39:C39"/>
    <mergeCell ref="A52:C52"/>
    <mergeCell ref="A51:C51"/>
    <mergeCell ref="A50:C50"/>
    <mergeCell ref="A49:C49"/>
    <mergeCell ref="A48:C48"/>
    <mergeCell ref="A44:C44"/>
    <mergeCell ref="A43:C43"/>
    <mergeCell ref="A42:C42"/>
    <mergeCell ref="A41:C41"/>
    <mergeCell ref="A40:C40"/>
    <mergeCell ref="A45:C45"/>
    <mergeCell ref="A1:B1"/>
    <mergeCell ref="A4:D5"/>
    <mergeCell ref="H4:H5"/>
    <mergeCell ref="A6:C6"/>
    <mergeCell ref="A72:C72"/>
    <mergeCell ref="A71:C71"/>
    <mergeCell ref="A70:C70"/>
    <mergeCell ref="A69:C69"/>
    <mergeCell ref="A68:C68"/>
    <mergeCell ref="A67:C67"/>
    <mergeCell ref="A47:C47"/>
    <mergeCell ref="A46:C46"/>
    <mergeCell ref="A56:C56"/>
    <mergeCell ref="A55:C55"/>
    <mergeCell ref="A54:C54"/>
    <mergeCell ref="A53:C53"/>
    <mergeCell ref="A77:C77"/>
    <mergeCell ref="A76:C76"/>
    <mergeCell ref="A75:C75"/>
    <mergeCell ref="A74:C74"/>
    <mergeCell ref="A73:C73"/>
  </mergeCells>
  <pageMargins left="0.7" right="0.7" top="0.78740157499999996" bottom="0.78740157499999996"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zoomScaleNormal="100" workbookViewId="0">
      <selection activeCell="C41" sqref="C4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406</v>
      </c>
      <c r="B1" s="606"/>
      <c r="C1" s="606"/>
      <c r="D1" s="606"/>
      <c r="E1" s="17"/>
    </row>
    <row r="2" spans="1:5">
      <c r="A2" s="606" t="s">
        <v>451</v>
      </c>
      <c r="B2" s="606"/>
      <c r="C2" s="606"/>
      <c r="D2" s="606"/>
      <c r="E2" s="17"/>
    </row>
    <row r="3" spans="1:5" ht="15.75" thickBot="1">
      <c r="A3" s="788" t="s">
        <v>521</v>
      </c>
      <c r="B3" s="788"/>
      <c r="C3" s="788"/>
      <c r="D3" s="788"/>
      <c r="E3" s="788"/>
    </row>
    <row r="4" spans="1:5">
      <c r="A4" s="585" t="s">
        <v>448</v>
      </c>
      <c r="B4" s="600"/>
      <c r="C4" s="600"/>
      <c r="D4" s="600"/>
      <c r="E4" s="579" t="s">
        <v>506</v>
      </c>
    </row>
    <row r="5" spans="1:5" ht="21" customHeight="1" thickBot="1">
      <c r="A5" s="637"/>
      <c r="B5" s="638"/>
      <c r="C5" s="638"/>
      <c r="D5" s="638"/>
      <c r="E5" s="580"/>
    </row>
    <row r="6" spans="1:5" ht="15.75" thickBot="1">
      <c r="A6" s="591" t="str">
        <f>Obsah!A3</f>
        <v>Informace platné k datu</v>
      </c>
      <c r="B6" s="773"/>
      <c r="C6" s="774"/>
      <c r="D6" s="311" t="s">
        <v>590</v>
      </c>
      <c r="E6" s="107"/>
    </row>
    <row r="7" spans="1:5">
      <c r="A7" s="779" t="s">
        <v>54</v>
      </c>
      <c r="B7" s="780"/>
      <c r="C7" s="780"/>
      <c r="D7" s="165"/>
      <c r="E7" s="775" t="s">
        <v>53</v>
      </c>
    </row>
    <row r="8" spans="1:5">
      <c r="A8" s="781" t="s">
        <v>52</v>
      </c>
      <c r="B8" s="782"/>
      <c r="C8" s="782"/>
      <c r="D8" s="21"/>
      <c r="E8" s="776"/>
    </row>
    <row r="9" spans="1:5">
      <c r="A9" s="781" t="s">
        <v>51</v>
      </c>
      <c r="B9" s="782"/>
      <c r="C9" s="782"/>
      <c r="D9" s="21"/>
      <c r="E9" s="776"/>
    </row>
    <row r="10" spans="1:5">
      <c r="A10" s="781" t="s">
        <v>449</v>
      </c>
      <c r="B10" s="782"/>
      <c r="C10" s="782"/>
      <c r="D10" s="21"/>
      <c r="E10" s="776"/>
    </row>
    <row r="11" spans="1:5" ht="15.75" thickBot="1">
      <c r="A11" s="783" t="s">
        <v>322</v>
      </c>
      <c r="B11" s="784"/>
      <c r="C11" s="784"/>
      <c r="D11" s="312"/>
      <c r="E11" s="777"/>
    </row>
    <row r="12" spans="1:5" ht="15" customHeight="1">
      <c r="A12" s="656" t="s">
        <v>450</v>
      </c>
      <c r="B12" s="676"/>
      <c r="C12" s="676"/>
      <c r="D12" s="778"/>
      <c r="E12" s="573" t="s">
        <v>48</v>
      </c>
    </row>
    <row r="13" spans="1:5">
      <c r="A13" s="771" t="s">
        <v>58</v>
      </c>
      <c r="B13" s="772"/>
      <c r="C13" s="772"/>
      <c r="D13" s="772"/>
      <c r="E13" s="574"/>
    </row>
    <row r="14" spans="1:5">
      <c r="A14" s="771" t="s">
        <v>58</v>
      </c>
      <c r="B14" s="772"/>
      <c r="C14" s="772"/>
      <c r="D14" s="772"/>
      <c r="E14" s="574"/>
    </row>
    <row r="15" spans="1:5">
      <c r="A15" s="771" t="s">
        <v>58</v>
      </c>
      <c r="B15" s="772"/>
      <c r="C15" s="772"/>
      <c r="D15" s="772"/>
      <c r="E15" s="574"/>
    </row>
    <row r="16" spans="1:5" ht="15.75" customHeight="1">
      <c r="A16" s="771" t="s">
        <v>58</v>
      </c>
      <c r="B16" s="772"/>
      <c r="C16" s="772"/>
      <c r="D16" s="772"/>
      <c r="E16" s="574"/>
    </row>
    <row r="17" spans="1:7" ht="15" customHeight="1">
      <c r="A17" s="771" t="s">
        <v>58</v>
      </c>
      <c r="B17" s="772"/>
      <c r="C17" s="772"/>
      <c r="D17" s="772"/>
      <c r="E17" s="770"/>
    </row>
    <row r="18" spans="1:7" ht="15" customHeight="1" outlineLevel="1">
      <c r="A18" s="653"/>
      <c r="B18" s="787"/>
      <c r="C18" s="787"/>
      <c r="D18" s="787"/>
      <c r="E18" s="574" t="s">
        <v>48</v>
      </c>
    </row>
    <row r="19" spans="1:7" ht="15" customHeight="1" outlineLevel="1">
      <c r="A19" s="654"/>
      <c r="B19" s="785"/>
      <c r="C19" s="785"/>
      <c r="D19" s="785"/>
      <c r="E19" s="574"/>
    </row>
    <row r="20" spans="1:7" outlineLevel="1">
      <c r="A20" s="654"/>
      <c r="B20" s="785"/>
      <c r="C20" s="785"/>
      <c r="D20" s="785"/>
      <c r="E20" s="574"/>
    </row>
    <row r="21" spans="1:7" outlineLevel="1">
      <c r="A21" s="654"/>
      <c r="B21" s="785"/>
      <c r="C21" s="785"/>
      <c r="D21" s="785"/>
      <c r="E21" s="574"/>
    </row>
    <row r="22" spans="1:7" outlineLevel="1">
      <c r="A22" s="654"/>
      <c r="B22" s="785"/>
      <c r="C22" s="785"/>
      <c r="D22" s="785"/>
      <c r="E22" s="574"/>
    </row>
    <row r="23" spans="1:7" outlineLevel="1">
      <c r="A23" s="654"/>
      <c r="B23" s="785"/>
      <c r="C23" s="785"/>
      <c r="D23" s="785"/>
      <c r="E23" s="574"/>
    </row>
    <row r="24" spans="1:7" outlineLevel="1">
      <c r="A24" s="654"/>
      <c r="B24" s="785"/>
      <c r="C24" s="785"/>
      <c r="D24" s="785"/>
      <c r="E24" s="574"/>
    </row>
    <row r="25" spans="1:7" outlineLevel="1">
      <c r="A25" s="654"/>
      <c r="B25" s="785"/>
      <c r="C25" s="785"/>
      <c r="D25" s="785"/>
      <c r="E25" s="574"/>
    </row>
    <row r="26" spans="1:7" outlineLevel="1">
      <c r="A26" s="654"/>
      <c r="B26" s="785"/>
      <c r="C26" s="785"/>
      <c r="D26" s="785"/>
      <c r="E26" s="574"/>
    </row>
    <row r="27" spans="1:7" outlineLevel="1">
      <c r="A27" s="654"/>
      <c r="B27" s="785"/>
      <c r="C27" s="785"/>
      <c r="D27" s="785"/>
      <c r="E27" s="574"/>
    </row>
    <row r="28" spans="1:7" ht="15.75" outlineLevel="1" thickBot="1">
      <c r="A28" s="677"/>
      <c r="B28" s="678"/>
      <c r="C28" s="678"/>
      <c r="D28" s="678"/>
      <c r="E28" s="574"/>
    </row>
    <row r="29" spans="1:7" collapsed="1">
      <c r="A29" s="656" t="s">
        <v>515</v>
      </c>
      <c r="B29" s="676"/>
      <c r="C29" s="676"/>
      <c r="D29" s="676"/>
      <c r="E29" s="775" t="s">
        <v>44</v>
      </c>
    </row>
    <row r="30" spans="1:7" ht="15.75" thickBot="1">
      <c r="A30" s="655" t="s">
        <v>58</v>
      </c>
      <c r="B30" s="786"/>
      <c r="C30" s="786"/>
      <c r="D30" s="786"/>
      <c r="E30" s="777"/>
      <c r="F30" s="2"/>
      <c r="G30" s="2"/>
    </row>
    <row r="31" spans="1:7">
      <c r="A31" s="160"/>
      <c r="B31" s="160"/>
      <c r="C31" s="160"/>
      <c r="D31" s="160"/>
      <c r="E31" s="160"/>
      <c r="F31" s="2"/>
      <c r="G31" s="2"/>
    </row>
    <row r="32" spans="1:7">
      <c r="A32" s="160"/>
      <c r="B32" s="160"/>
      <c r="C32" s="160"/>
      <c r="D32" s="160"/>
      <c r="E32" s="160"/>
      <c r="F32" s="2"/>
      <c r="G32" s="2"/>
    </row>
    <row r="33" spans="1:7">
      <c r="A33" s="160"/>
      <c r="B33" s="160"/>
      <c r="C33" s="160"/>
      <c r="D33" s="160"/>
      <c r="E33" s="160"/>
      <c r="F33" s="2"/>
      <c r="G33" s="2"/>
    </row>
    <row r="34" spans="1:7">
      <c r="A34" s="160"/>
      <c r="B34" s="160"/>
      <c r="C34" s="160"/>
      <c r="D34" s="160"/>
      <c r="E34" s="160"/>
      <c r="F34" s="2"/>
      <c r="G34" s="2"/>
    </row>
    <row r="35" spans="1:7">
      <c r="A35" s="160"/>
      <c r="B35" s="160"/>
      <c r="C35" s="160"/>
      <c r="D35" s="160"/>
      <c r="E35" s="160"/>
      <c r="F35" s="160"/>
      <c r="G35" s="2"/>
    </row>
    <row r="36" spans="1:7">
      <c r="A36" s="160"/>
      <c r="B36" s="160"/>
      <c r="C36" s="160"/>
      <c r="D36" s="160"/>
      <c r="E36" s="160"/>
      <c r="F36" s="160"/>
      <c r="G36" s="2"/>
    </row>
    <row r="37" spans="1:7">
      <c r="A37" s="160"/>
      <c r="B37" s="160"/>
      <c r="C37" s="160"/>
      <c r="D37" s="160"/>
      <c r="E37" s="160"/>
      <c r="F37" s="160"/>
      <c r="G37" s="2"/>
    </row>
    <row r="38" spans="1:7">
      <c r="A38" s="318"/>
      <c r="B38" s="160"/>
      <c r="C38" s="160"/>
      <c r="D38" s="160"/>
      <c r="E38" s="160"/>
      <c r="F38" s="160"/>
      <c r="G38" s="2"/>
    </row>
    <row r="39" spans="1:7">
      <c r="A39" s="318"/>
      <c r="B39" s="160"/>
      <c r="C39" s="160"/>
      <c r="D39" s="160"/>
      <c r="E39" s="160"/>
      <c r="F39" s="160"/>
      <c r="G39" s="2"/>
    </row>
    <row r="40" spans="1:7">
      <c r="A40" s="318"/>
      <c r="B40" s="160"/>
      <c r="C40" s="160"/>
      <c r="D40" s="160"/>
      <c r="E40" s="160"/>
      <c r="F40" s="160"/>
      <c r="G40" s="2"/>
    </row>
    <row r="41" spans="1:7">
      <c r="A41" s="318"/>
      <c r="B41" s="160"/>
      <c r="C41" s="160"/>
      <c r="D41" s="160"/>
      <c r="E41" s="160"/>
      <c r="F41" s="160"/>
      <c r="G41" s="2"/>
    </row>
    <row r="42" spans="1:7">
      <c r="A42" s="318"/>
      <c r="B42" s="160"/>
      <c r="C42" s="160"/>
      <c r="D42" s="160"/>
      <c r="E42" s="160"/>
      <c r="F42" s="160"/>
      <c r="G42" s="2"/>
    </row>
    <row r="43" spans="1:7">
      <c r="A43" s="318"/>
      <c r="B43" s="160"/>
      <c r="C43" s="160"/>
      <c r="D43" s="160"/>
      <c r="E43" s="160"/>
      <c r="F43" s="160"/>
      <c r="G43" s="2"/>
    </row>
    <row r="44" spans="1:7">
      <c r="A44" s="318"/>
      <c r="B44" s="160"/>
      <c r="C44" s="160"/>
      <c r="D44" s="160"/>
      <c r="E44" s="160"/>
      <c r="F44" s="160"/>
      <c r="G44" s="2"/>
    </row>
    <row r="45" spans="1:7">
      <c r="A45" s="318"/>
      <c r="B45" s="160"/>
      <c r="C45" s="160"/>
      <c r="D45" s="160"/>
      <c r="E45" s="160"/>
      <c r="F45" s="160"/>
      <c r="G45" s="2"/>
    </row>
    <row r="46" spans="1:7">
      <c r="A46" s="289"/>
      <c r="B46" s="289"/>
      <c r="C46" s="289"/>
      <c r="D46" s="289"/>
      <c r="E46" s="289"/>
      <c r="F46" s="2"/>
      <c r="G46" s="2"/>
    </row>
    <row r="47" spans="1:7">
      <c r="A47" s="289"/>
      <c r="B47" s="289"/>
      <c r="C47" s="289"/>
      <c r="D47" s="289"/>
      <c r="E47" s="289"/>
      <c r="F47" s="2"/>
      <c r="G47" s="2"/>
    </row>
    <row r="48" spans="1:7">
      <c r="A48" s="289"/>
      <c r="B48" s="289"/>
      <c r="C48" s="289"/>
      <c r="D48" s="289"/>
      <c r="E48" s="289"/>
      <c r="F48" s="2"/>
      <c r="G48" s="2"/>
    </row>
    <row r="49" spans="1:7">
      <c r="A49" s="289"/>
      <c r="B49" s="289"/>
      <c r="C49" s="289"/>
      <c r="D49" s="289"/>
      <c r="E49" s="289"/>
      <c r="F49" s="2"/>
      <c r="G49" s="2"/>
    </row>
    <row r="50" spans="1:7">
      <c r="A50" s="289"/>
      <c r="B50" s="289"/>
      <c r="C50" s="289"/>
      <c r="D50" s="289"/>
      <c r="E50" s="289"/>
      <c r="F50" s="2"/>
      <c r="G50" s="2"/>
    </row>
    <row r="51" spans="1:7">
      <c r="A51" s="289"/>
      <c r="B51" s="289"/>
      <c r="C51" s="289"/>
      <c r="D51" s="289"/>
      <c r="E51" s="289"/>
      <c r="F51" s="2"/>
      <c r="G51" s="2"/>
    </row>
    <row r="52" spans="1:7">
      <c r="A52" s="289"/>
      <c r="B52" s="289"/>
      <c r="C52" s="289"/>
      <c r="D52" s="289"/>
      <c r="E52" s="289"/>
      <c r="F52" s="2"/>
      <c r="G52" s="2"/>
    </row>
    <row r="53" spans="1:7">
      <c r="A53" s="289"/>
      <c r="B53" s="289"/>
      <c r="C53" s="289"/>
      <c r="D53" s="289"/>
      <c r="E53" s="289"/>
      <c r="F53" s="2"/>
      <c r="G53" s="2"/>
    </row>
    <row r="54" spans="1:7">
      <c r="A54" s="289"/>
      <c r="B54" s="289"/>
      <c r="C54" s="289"/>
      <c r="D54" s="289"/>
      <c r="E54" s="289"/>
      <c r="F54" s="2"/>
      <c r="G54" s="2"/>
    </row>
    <row r="55" spans="1:7">
      <c r="A55" s="289"/>
      <c r="B55" s="289"/>
      <c r="C55" s="289"/>
      <c r="D55" s="289"/>
      <c r="E55" s="289"/>
      <c r="F55" s="2"/>
      <c r="G55" s="2"/>
    </row>
    <row r="56" spans="1:7">
      <c r="A56" s="289"/>
      <c r="B56" s="289"/>
      <c r="C56" s="289"/>
      <c r="D56" s="289"/>
      <c r="E56" s="289"/>
      <c r="F56" s="2"/>
      <c r="G56" s="2"/>
    </row>
    <row r="57" spans="1:7">
      <c r="A57" s="289"/>
      <c r="B57" s="289"/>
      <c r="C57" s="289"/>
      <c r="D57" s="289"/>
      <c r="E57" s="289"/>
      <c r="F57" s="2"/>
      <c r="G57" s="2"/>
    </row>
    <row r="58" spans="1:7">
      <c r="A58" s="289"/>
      <c r="B58" s="289"/>
      <c r="C58" s="289"/>
      <c r="D58" s="289"/>
      <c r="E58" s="289"/>
      <c r="F58" s="2"/>
      <c r="G58" s="2"/>
    </row>
    <row r="59" spans="1:7">
      <c r="A59" s="289"/>
      <c r="B59" s="289"/>
      <c r="C59" s="289"/>
      <c r="D59" s="289"/>
      <c r="E59" s="289"/>
      <c r="F59" s="2"/>
      <c r="G59" s="2"/>
    </row>
    <row r="60" spans="1:7">
      <c r="A60" s="289"/>
      <c r="B60" s="289"/>
      <c r="C60" s="289"/>
      <c r="D60" s="289"/>
      <c r="E60" s="289"/>
      <c r="F60" s="2"/>
      <c r="G60" s="2"/>
    </row>
    <row r="61" spans="1:7">
      <c r="A61" s="289"/>
      <c r="B61" s="289"/>
      <c r="C61" s="289"/>
      <c r="D61" s="289"/>
      <c r="E61" s="289"/>
      <c r="F61" s="2"/>
      <c r="G61" s="2"/>
    </row>
    <row r="62" spans="1:7">
      <c r="A62" s="289"/>
      <c r="B62" s="289"/>
      <c r="C62" s="289"/>
      <c r="D62" s="289"/>
      <c r="E62" s="289"/>
      <c r="F62" s="289"/>
      <c r="G62" s="2"/>
    </row>
    <row r="63" spans="1:7">
      <c r="A63" s="289"/>
      <c r="B63" s="289"/>
      <c r="C63" s="289"/>
      <c r="D63" s="289"/>
      <c r="E63" s="289"/>
      <c r="F63" s="289"/>
      <c r="G63" s="2"/>
    </row>
    <row r="64" spans="1:7">
      <c r="A64" s="289"/>
      <c r="B64" s="289"/>
      <c r="C64" s="289"/>
      <c r="D64" s="289"/>
      <c r="E64" s="289"/>
      <c r="F64" s="289"/>
      <c r="G64" s="2"/>
    </row>
    <row r="65" spans="1:7">
      <c r="A65" s="289"/>
      <c r="B65" s="289"/>
      <c r="C65" s="289"/>
      <c r="D65" s="289"/>
      <c r="E65" s="289"/>
      <c r="F65" s="289"/>
      <c r="G65" s="2"/>
    </row>
    <row r="66" spans="1:7">
      <c r="A66" s="289"/>
      <c r="B66" s="289"/>
      <c r="C66" s="289"/>
      <c r="D66" s="289"/>
      <c r="E66" s="289"/>
      <c r="F66" s="289"/>
      <c r="G66" s="2"/>
    </row>
    <row r="67" spans="1:7">
      <c r="A67" s="289"/>
      <c r="B67" s="289"/>
      <c r="C67" s="289"/>
      <c r="D67" s="289"/>
      <c r="E67" s="289"/>
      <c r="F67" s="289"/>
      <c r="G67" s="2"/>
    </row>
    <row r="68" spans="1:7">
      <c r="A68" s="289"/>
      <c r="B68" s="289"/>
      <c r="C68" s="289"/>
      <c r="D68" s="289"/>
      <c r="E68" s="289"/>
      <c r="F68" s="289"/>
      <c r="G68" s="2"/>
    </row>
    <row r="69" spans="1:7">
      <c r="A69" s="289"/>
      <c r="B69" s="289"/>
      <c r="C69" s="289"/>
      <c r="D69" s="289"/>
      <c r="E69" s="289"/>
      <c r="F69" s="289"/>
      <c r="G69" s="2"/>
    </row>
    <row r="70" spans="1:7">
      <c r="A70" s="289"/>
      <c r="B70" s="289"/>
      <c r="C70" s="289"/>
      <c r="D70" s="289"/>
      <c r="E70" s="289"/>
      <c r="F70" s="289"/>
      <c r="G70" s="2"/>
    </row>
    <row r="71" spans="1:7">
      <c r="A71" s="289"/>
      <c r="B71" s="289"/>
      <c r="C71" s="289"/>
      <c r="D71" s="289"/>
      <c r="E71" s="289"/>
      <c r="F71" s="289"/>
      <c r="G71" s="2"/>
    </row>
    <row r="72" spans="1:7">
      <c r="A72" s="289"/>
      <c r="B72" s="289"/>
      <c r="C72" s="289"/>
      <c r="D72" s="289"/>
      <c r="E72" s="289"/>
      <c r="F72" s="289"/>
    </row>
    <row r="73" spans="1:7">
      <c r="A73" s="289"/>
      <c r="B73" s="289"/>
      <c r="C73" s="289"/>
      <c r="D73" s="289"/>
      <c r="E73" s="289"/>
      <c r="F73" s="289"/>
    </row>
    <row r="74" spans="1:7">
      <c r="A74" s="289"/>
      <c r="B74" s="289"/>
      <c r="C74" s="289"/>
      <c r="D74" s="289"/>
      <c r="E74" s="289"/>
      <c r="F74" s="289"/>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workbookViewId="0">
      <selection activeCell="A92" sqref="A92:D9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407</v>
      </c>
      <c r="B1" s="606"/>
      <c r="C1" s="606"/>
      <c r="D1" s="606"/>
      <c r="E1" s="17"/>
    </row>
    <row r="2" spans="1:5">
      <c r="A2" s="606" t="s">
        <v>452</v>
      </c>
      <c r="B2" s="606"/>
      <c r="C2" s="606"/>
      <c r="D2" s="606"/>
      <c r="E2" s="17"/>
    </row>
    <row r="3" spans="1:5" ht="15.75" thickBot="1">
      <c r="A3" s="788" t="s">
        <v>521</v>
      </c>
      <c r="B3" s="788"/>
      <c r="C3" s="788"/>
      <c r="D3" s="788"/>
      <c r="E3" s="788"/>
    </row>
    <row r="4" spans="1:5">
      <c r="A4" s="585" t="s">
        <v>453</v>
      </c>
      <c r="B4" s="600"/>
      <c r="C4" s="600"/>
      <c r="D4" s="600"/>
      <c r="E4" s="579" t="s">
        <v>506</v>
      </c>
    </row>
    <row r="5" spans="1:5" ht="20.25" customHeight="1" thickBot="1">
      <c r="A5" s="637"/>
      <c r="B5" s="638"/>
      <c r="C5" s="638"/>
      <c r="D5" s="638"/>
      <c r="E5" s="580"/>
    </row>
    <row r="6" spans="1:5" ht="15.75" thickBot="1">
      <c r="A6" s="591" t="str">
        <f>Obsah!A3</f>
        <v>Informace platné k datu</v>
      </c>
      <c r="B6" s="773"/>
      <c r="C6" s="774"/>
      <c r="D6" s="311" t="s">
        <v>590</v>
      </c>
      <c r="E6" s="107"/>
    </row>
    <row r="7" spans="1:5">
      <c r="A7" s="656" t="s">
        <v>454</v>
      </c>
      <c r="B7" s="676"/>
      <c r="C7" s="676"/>
      <c r="D7" s="778"/>
      <c r="E7" s="573" t="s">
        <v>309</v>
      </c>
    </row>
    <row r="8" spans="1:5">
      <c r="A8" s="771" t="s">
        <v>58</v>
      </c>
      <c r="B8" s="772"/>
      <c r="C8" s="772"/>
      <c r="D8" s="772"/>
      <c r="E8" s="574"/>
    </row>
    <row r="9" spans="1:5">
      <c r="A9" s="771" t="s">
        <v>58</v>
      </c>
      <c r="B9" s="772"/>
      <c r="C9" s="772"/>
      <c r="D9" s="772"/>
      <c r="E9" s="574"/>
    </row>
    <row r="10" spans="1:5">
      <c r="A10" s="771" t="s">
        <v>58</v>
      </c>
      <c r="B10" s="772"/>
      <c r="C10" s="772"/>
      <c r="D10" s="772"/>
      <c r="E10" s="574"/>
    </row>
    <row r="11" spans="1:5">
      <c r="A11" s="771" t="s">
        <v>58</v>
      </c>
      <c r="B11" s="772"/>
      <c r="C11" s="772"/>
      <c r="D11" s="772"/>
      <c r="E11" s="574"/>
    </row>
    <row r="12" spans="1:5">
      <c r="A12" s="771" t="s">
        <v>58</v>
      </c>
      <c r="B12" s="772"/>
      <c r="C12" s="772"/>
      <c r="D12" s="772"/>
      <c r="E12" s="770"/>
    </row>
    <row r="13" spans="1:5" outlineLevel="1">
      <c r="A13" s="653"/>
      <c r="B13" s="787"/>
      <c r="C13" s="787"/>
      <c r="D13" s="787"/>
      <c r="E13" s="574" t="s">
        <v>309</v>
      </c>
    </row>
    <row r="14" spans="1:5" outlineLevel="1">
      <c r="A14" s="654"/>
      <c r="B14" s="785"/>
      <c r="C14" s="785"/>
      <c r="D14" s="785"/>
      <c r="E14" s="574"/>
    </row>
    <row r="15" spans="1:5" outlineLevel="1">
      <c r="A15" s="654"/>
      <c r="B15" s="785"/>
      <c r="C15" s="785"/>
      <c r="D15" s="785"/>
      <c r="E15" s="574"/>
    </row>
    <row r="16" spans="1:5" outlineLevel="1">
      <c r="A16" s="654"/>
      <c r="B16" s="785"/>
      <c r="C16" s="785"/>
      <c r="D16" s="785"/>
      <c r="E16" s="574"/>
    </row>
    <row r="17" spans="1:5" outlineLevel="1">
      <c r="A17" s="654"/>
      <c r="B17" s="785"/>
      <c r="C17" s="785"/>
      <c r="D17" s="785"/>
      <c r="E17" s="574"/>
    </row>
    <row r="18" spans="1:5" outlineLevel="1">
      <c r="A18" s="654"/>
      <c r="B18" s="785"/>
      <c r="C18" s="785"/>
      <c r="D18" s="785"/>
      <c r="E18" s="574"/>
    </row>
    <row r="19" spans="1:5" outlineLevel="1">
      <c r="A19" s="654"/>
      <c r="B19" s="785"/>
      <c r="C19" s="785"/>
      <c r="D19" s="785"/>
      <c r="E19" s="574"/>
    </row>
    <row r="20" spans="1:5" outlineLevel="1">
      <c r="A20" s="654"/>
      <c r="B20" s="785"/>
      <c r="C20" s="785"/>
      <c r="D20" s="785"/>
      <c r="E20" s="574"/>
    </row>
    <row r="21" spans="1:5" outlineLevel="1">
      <c r="A21" s="654"/>
      <c r="B21" s="785"/>
      <c r="C21" s="785"/>
      <c r="D21" s="785"/>
      <c r="E21" s="574"/>
    </row>
    <row r="22" spans="1:5" outlineLevel="1">
      <c r="A22" s="654"/>
      <c r="B22" s="785"/>
      <c r="C22" s="785"/>
      <c r="D22" s="785"/>
      <c r="E22" s="574"/>
    </row>
    <row r="23" spans="1:5" outlineLevel="1">
      <c r="A23" s="654"/>
      <c r="B23" s="785"/>
      <c r="C23" s="785"/>
      <c r="D23" s="785"/>
      <c r="E23" s="574"/>
    </row>
    <row r="24" spans="1:5" outlineLevel="1">
      <c r="A24" s="654"/>
      <c r="B24" s="785"/>
      <c r="C24" s="785"/>
      <c r="D24" s="785"/>
      <c r="E24" s="574"/>
    </row>
    <row r="25" spans="1:5" outlineLevel="1">
      <c r="A25" s="654"/>
      <c r="B25" s="785"/>
      <c r="C25" s="785"/>
      <c r="D25" s="785"/>
      <c r="E25" s="574"/>
    </row>
    <row r="26" spans="1:5" outlineLevel="1">
      <c r="A26" s="654"/>
      <c r="B26" s="785"/>
      <c r="C26" s="785"/>
      <c r="D26" s="785"/>
      <c r="E26" s="574"/>
    </row>
    <row r="27" spans="1:5" outlineLevel="1">
      <c r="A27" s="654"/>
      <c r="B27" s="785"/>
      <c r="C27" s="785"/>
      <c r="D27" s="785"/>
      <c r="E27" s="574"/>
    </row>
    <row r="28" spans="1:5" ht="15.75" outlineLevel="1" thickBot="1">
      <c r="A28" s="655"/>
      <c r="B28" s="786"/>
      <c r="C28" s="786"/>
      <c r="D28" s="786"/>
      <c r="E28" s="619"/>
    </row>
    <row r="29" spans="1:5" collapsed="1">
      <c r="A29" s="656" t="s">
        <v>455</v>
      </c>
      <c r="B29" s="676"/>
      <c r="C29" s="676"/>
      <c r="D29" s="778"/>
      <c r="E29" s="573" t="s">
        <v>302</v>
      </c>
    </row>
    <row r="30" spans="1:5">
      <c r="A30" s="771" t="s">
        <v>58</v>
      </c>
      <c r="B30" s="772"/>
      <c r="C30" s="772"/>
      <c r="D30" s="772"/>
      <c r="E30" s="574"/>
    </row>
    <row r="31" spans="1:5">
      <c r="A31" s="771" t="s">
        <v>58</v>
      </c>
      <c r="B31" s="772"/>
      <c r="C31" s="772"/>
      <c r="D31" s="772"/>
      <c r="E31" s="574"/>
    </row>
    <row r="32" spans="1:5">
      <c r="A32" s="771" t="s">
        <v>58</v>
      </c>
      <c r="B32" s="772"/>
      <c r="C32" s="772"/>
      <c r="D32" s="772"/>
      <c r="E32" s="574"/>
    </row>
    <row r="33" spans="1:5">
      <c r="A33" s="771" t="s">
        <v>58</v>
      </c>
      <c r="B33" s="772"/>
      <c r="C33" s="772"/>
      <c r="D33" s="772"/>
      <c r="E33" s="574"/>
    </row>
    <row r="34" spans="1:5">
      <c r="A34" s="771" t="s">
        <v>58</v>
      </c>
      <c r="B34" s="772"/>
      <c r="C34" s="772"/>
      <c r="D34" s="772"/>
      <c r="E34" s="770"/>
    </row>
    <row r="35" spans="1:5" outlineLevel="1">
      <c r="A35" s="654"/>
      <c r="B35" s="785"/>
      <c r="C35" s="785"/>
      <c r="D35" s="785"/>
      <c r="E35" s="776" t="s">
        <v>302</v>
      </c>
    </row>
    <row r="36" spans="1:5" outlineLevel="1">
      <c r="A36" s="654"/>
      <c r="B36" s="785"/>
      <c r="C36" s="785"/>
      <c r="D36" s="785"/>
      <c r="E36" s="776"/>
    </row>
    <row r="37" spans="1:5" outlineLevel="1">
      <c r="A37" s="654"/>
      <c r="B37" s="785"/>
      <c r="C37" s="785"/>
      <c r="D37" s="785"/>
      <c r="E37" s="776"/>
    </row>
    <row r="38" spans="1:5" outlineLevel="1">
      <c r="A38" s="654"/>
      <c r="B38" s="785"/>
      <c r="C38" s="785"/>
      <c r="D38" s="785"/>
      <c r="E38" s="776"/>
    </row>
    <row r="39" spans="1:5" outlineLevel="1">
      <c r="A39" s="654"/>
      <c r="B39" s="785"/>
      <c r="C39" s="785"/>
      <c r="D39" s="785"/>
      <c r="E39" s="776"/>
    </row>
    <row r="40" spans="1:5" outlineLevel="1">
      <c r="A40" s="654"/>
      <c r="B40" s="785"/>
      <c r="C40" s="785"/>
      <c r="D40" s="785"/>
      <c r="E40" s="776"/>
    </row>
    <row r="41" spans="1:5" outlineLevel="1">
      <c r="A41" s="654"/>
      <c r="B41" s="785"/>
      <c r="C41" s="785"/>
      <c r="D41" s="785"/>
      <c r="E41" s="776"/>
    </row>
    <row r="42" spans="1:5" outlineLevel="1">
      <c r="A42" s="654"/>
      <c r="B42" s="785"/>
      <c r="C42" s="785"/>
      <c r="D42" s="785"/>
      <c r="E42" s="776"/>
    </row>
    <row r="43" spans="1:5" outlineLevel="1">
      <c r="A43" s="654"/>
      <c r="B43" s="785"/>
      <c r="C43" s="785"/>
      <c r="D43" s="785"/>
      <c r="E43" s="776"/>
    </row>
    <row r="44" spans="1:5" outlineLevel="1">
      <c r="A44" s="654"/>
      <c r="B44" s="785"/>
      <c r="C44" s="785"/>
      <c r="D44" s="785"/>
      <c r="E44" s="776"/>
    </row>
    <row r="45" spans="1:5" outlineLevel="1">
      <c r="A45" s="654"/>
      <c r="B45" s="785"/>
      <c r="C45" s="785"/>
      <c r="D45" s="785"/>
      <c r="E45" s="776"/>
    </row>
    <row r="46" spans="1:5" outlineLevel="1">
      <c r="A46" s="654"/>
      <c r="B46" s="785"/>
      <c r="C46" s="785"/>
      <c r="D46" s="785"/>
      <c r="E46" s="776"/>
    </row>
    <row r="47" spans="1:5" outlineLevel="1">
      <c r="A47" s="654"/>
      <c r="B47" s="785"/>
      <c r="C47" s="785"/>
      <c r="D47" s="785"/>
      <c r="E47" s="776"/>
    </row>
    <row r="48" spans="1:5" outlineLevel="1">
      <c r="A48" s="654"/>
      <c r="B48" s="785"/>
      <c r="C48" s="785"/>
      <c r="D48" s="785"/>
      <c r="E48" s="776"/>
    </row>
    <row r="49" spans="1:5" ht="15.75" outlineLevel="1" thickBot="1">
      <c r="A49" s="655"/>
      <c r="B49" s="786"/>
      <c r="C49" s="786"/>
      <c r="D49" s="786"/>
      <c r="E49" s="777"/>
    </row>
    <row r="50" spans="1:5" collapsed="1">
      <c r="A50" s="656" t="s">
        <v>456</v>
      </c>
      <c r="B50" s="676"/>
      <c r="C50" s="676"/>
      <c r="D50" s="778"/>
      <c r="E50" s="573" t="s">
        <v>343</v>
      </c>
    </row>
    <row r="51" spans="1:5">
      <c r="A51" s="771" t="s">
        <v>58</v>
      </c>
      <c r="B51" s="772"/>
      <c r="C51" s="772"/>
      <c r="D51" s="772"/>
      <c r="E51" s="574"/>
    </row>
    <row r="52" spans="1:5">
      <c r="A52" s="771" t="s">
        <v>58</v>
      </c>
      <c r="B52" s="772"/>
      <c r="C52" s="772"/>
      <c r="D52" s="772"/>
      <c r="E52" s="574"/>
    </row>
    <row r="53" spans="1:5">
      <c r="A53" s="771" t="s">
        <v>58</v>
      </c>
      <c r="B53" s="772"/>
      <c r="C53" s="772"/>
      <c r="D53" s="772"/>
      <c r="E53" s="574"/>
    </row>
    <row r="54" spans="1:5">
      <c r="A54" s="771" t="s">
        <v>58</v>
      </c>
      <c r="B54" s="772"/>
      <c r="C54" s="772"/>
      <c r="D54" s="772"/>
      <c r="E54" s="574"/>
    </row>
    <row r="55" spans="1:5">
      <c r="A55" s="771" t="s">
        <v>58</v>
      </c>
      <c r="B55" s="772"/>
      <c r="C55" s="772"/>
      <c r="D55" s="772"/>
      <c r="E55" s="770"/>
    </row>
    <row r="56" spans="1:5" outlineLevel="1">
      <c r="A56" s="654"/>
      <c r="B56" s="785"/>
      <c r="C56" s="785"/>
      <c r="D56" s="785"/>
      <c r="E56" s="776" t="s">
        <v>343</v>
      </c>
    </row>
    <row r="57" spans="1:5" outlineLevel="1">
      <c r="A57" s="654"/>
      <c r="B57" s="785"/>
      <c r="C57" s="785"/>
      <c r="D57" s="785"/>
      <c r="E57" s="776"/>
    </row>
    <row r="58" spans="1:5" outlineLevel="1">
      <c r="A58" s="654"/>
      <c r="B58" s="785"/>
      <c r="C58" s="785"/>
      <c r="D58" s="785"/>
      <c r="E58" s="776"/>
    </row>
    <row r="59" spans="1:5" outlineLevel="1">
      <c r="A59" s="654"/>
      <c r="B59" s="785"/>
      <c r="C59" s="785"/>
      <c r="D59" s="785"/>
      <c r="E59" s="776"/>
    </row>
    <row r="60" spans="1:5" outlineLevel="1">
      <c r="A60" s="654"/>
      <c r="B60" s="785"/>
      <c r="C60" s="785"/>
      <c r="D60" s="785"/>
      <c r="E60" s="776"/>
    </row>
    <row r="61" spans="1:5" outlineLevel="1">
      <c r="A61" s="654"/>
      <c r="B61" s="785"/>
      <c r="C61" s="785"/>
      <c r="D61" s="785"/>
      <c r="E61" s="776"/>
    </row>
    <row r="62" spans="1:5" outlineLevel="1">
      <c r="A62" s="654"/>
      <c r="B62" s="785"/>
      <c r="C62" s="785"/>
      <c r="D62" s="785"/>
      <c r="E62" s="776"/>
    </row>
    <row r="63" spans="1:5" outlineLevel="1">
      <c r="A63" s="654"/>
      <c r="B63" s="785"/>
      <c r="C63" s="785"/>
      <c r="D63" s="785"/>
      <c r="E63" s="776"/>
    </row>
    <row r="64" spans="1:5" outlineLevel="1">
      <c r="A64" s="654"/>
      <c r="B64" s="785"/>
      <c r="C64" s="785"/>
      <c r="D64" s="785"/>
      <c r="E64" s="776"/>
    </row>
    <row r="65" spans="1:5" outlineLevel="1">
      <c r="A65" s="654"/>
      <c r="B65" s="785"/>
      <c r="C65" s="785"/>
      <c r="D65" s="785"/>
      <c r="E65" s="776"/>
    </row>
    <row r="66" spans="1:5" outlineLevel="1">
      <c r="A66" s="654"/>
      <c r="B66" s="785"/>
      <c r="C66" s="785"/>
      <c r="D66" s="785"/>
      <c r="E66" s="776"/>
    </row>
    <row r="67" spans="1:5" outlineLevel="1">
      <c r="A67" s="654"/>
      <c r="B67" s="785"/>
      <c r="C67" s="785"/>
      <c r="D67" s="785"/>
      <c r="E67" s="776"/>
    </row>
    <row r="68" spans="1:5" outlineLevel="1">
      <c r="A68" s="654"/>
      <c r="B68" s="785"/>
      <c r="C68" s="785"/>
      <c r="D68" s="785"/>
      <c r="E68" s="776"/>
    </row>
    <row r="69" spans="1:5" outlineLevel="1">
      <c r="A69" s="654"/>
      <c r="B69" s="785"/>
      <c r="C69" s="785"/>
      <c r="D69" s="785"/>
      <c r="E69" s="776"/>
    </row>
    <row r="70" spans="1:5" ht="15.75" outlineLevel="1" thickBot="1">
      <c r="A70" s="655"/>
      <c r="B70" s="786"/>
      <c r="C70" s="786"/>
      <c r="D70" s="786"/>
      <c r="E70" s="777"/>
    </row>
    <row r="71" spans="1:5" ht="30" customHeight="1" collapsed="1">
      <c r="A71" s="656" t="s">
        <v>457</v>
      </c>
      <c r="B71" s="676"/>
      <c r="C71" s="676"/>
      <c r="D71" s="778"/>
      <c r="E71" s="573" t="s">
        <v>342</v>
      </c>
    </row>
    <row r="72" spans="1:5">
      <c r="A72" s="771" t="s">
        <v>58</v>
      </c>
      <c r="B72" s="772"/>
      <c r="C72" s="772"/>
      <c r="D72" s="772"/>
      <c r="E72" s="574"/>
    </row>
    <row r="73" spans="1:5">
      <c r="A73" s="771" t="s">
        <v>58</v>
      </c>
      <c r="B73" s="772"/>
      <c r="C73" s="772"/>
      <c r="D73" s="772"/>
      <c r="E73" s="574"/>
    </row>
    <row r="74" spans="1:5">
      <c r="A74" s="771" t="s">
        <v>58</v>
      </c>
      <c r="B74" s="772"/>
      <c r="C74" s="772"/>
      <c r="D74" s="772"/>
      <c r="E74" s="574"/>
    </row>
    <row r="75" spans="1:5">
      <c r="A75" s="771" t="s">
        <v>58</v>
      </c>
      <c r="B75" s="772"/>
      <c r="C75" s="772"/>
      <c r="D75" s="772"/>
      <c r="E75" s="574"/>
    </row>
    <row r="76" spans="1:5">
      <c r="A76" s="771" t="s">
        <v>58</v>
      </c>
      <c r="B76" s="772"/>
      <c r="C76" s="772"/>
      <c r="D76" s="772"/>
      <c r="E76" s="770"/>
    </row>
    <row r="77" spans="1:5" outlineLevel="1">
      <c r="A77" s="654"/>
      <c r="B77" s="785"/>
      <c r="C77" s="785"/>
      <c r="D77" s="785"/>
      <c r="E77" s="776" t="s">
        <v>342</v>
      </c>
    </row>
    <row r="78" spans="1:5" outlineLevel="1">
      <c r="A78" s="654"/>
      <c r="B78" s="785"/>
      <c r="C78" s="785"/>
      <c r="D78" s="785"/>
      <c r="E78" s="776"/>
    </row>
    <row r="79" spans="1:5" outlineLevel="1">
      <c r="A79" s="654"/>
      <c r="B79" s="785"/>
      <c r="C79" s="785"/>
      <c r="D79" s="785"/>
      <c r="E79" s="776"/>
    </row>
    <row r="80" spans="1:5" outlineLevel="1">
      <c r="A80" s="654"/>
      <c r="B80" s="785"/>
      <c r="C80" s="785"/>
      <c r="D80" s="785"/>
      <c r="E80" s="776"/>
    </row>
    <row r="81" spans="1:5" outlineLevel="1">
      <c r="A81" s="654"/>
      <c r="B81" s="785"/>
      <c r="C81" s="785"/>
      <c r="D81" s="785"/>
      <c r="E81" s="776"/>
    </row>
    <row r="82" spans="1:5" outlineLevel="1">
      <c r="A82" s="654"/>
      <c r="B82" s="785"/>
      <c r="C82" s="785"/>
      <c r="D82" s="785"/>
      <c r="E82" s="776"/>
    </row>
    <row r="83" spans="1:5" outlineLevel="1">
      <c r="A83" s="654"/>
      <c r="B83" s="785"/>
      <c r="C83" s="785"/>
      <c r="D83" s="785"/>
      <c r="E83" s="776"/>
    </row>
    <row r="84" spans="1:5" outlineLevel="1">
      <c r="A84" s="654"/>
      <c r="B84" s="785"/>
      <c r="C84" s="785"/>
      <c r="D84" s="785"/>
      <c r="E84" s="776"/>
    </row>
    <row r="85" spans="1:5" outlineLevel="1">
      <c r="A85" s="654"/>
      <c r="B85" s="785"/>
      <c r="C85" s="785"/>
      <c r="D85" s="785"/>
      <c r="E85" s="776"/>
    </row>
    <row r="86" spans="1:5" outlineLevel="1">
      <c r="A86" s="654"/>
      <c r="B86" s="785"/>
      <c r="C86" s="785"/>
      <c r="D86" s="785"/>
      <c r="E86" s="776"/>
    </row>
    <row r="87" spans="1:5" outlineLevel="1">
      <c r="A87" s="654"/>
      <c r="B87" s="785"/>
      <c r="C87" s="785"/>
      <c r="D87" s="785"/>
      <c r="E87" s="776"/>
    </row>
    <row r="88" spans="1:5" outlineLevel="1">
      <c r="A88" s="654"/>
      <c r="B88" s="785"/>
      <c r="C88" s="785"/>
      <c r="D88" s="785"/>
      <c r="E88" s="776"/>
    </row>
    <row r="89" spans="1:5" outlineLevel="1">
      <c r="A89" s="654"/>
      <c r="B89" s="785"/>
      <c r="C89" s="785"/>
      <c r="D89" s="785"/>
      <c r="E89" s="776"/>
    </row>
    <row r="90" spans="1:5" outlineLevel="1">
      <c r="A90" s="654"/>
      <c r="B90" s="785"/>
      <c r="C90" s="785"/>
      <c r="D90" s="785"/>
      <c r="E90" s="776"/>
    </row>
    <row r="91" spans="1:5" ht="15.75" outlineLevel="1" thickBot="1">
      <c r="A91" s="655"/>
      <c r="B91" s="786"/>
      <c r="C91" s="786"/>
      <c r="D91" s="786"/>
      <c r="E91" s="777"/>
    </row>
    <row r="92" spans="1:5" collapsed="1">
      <c r="A92" s="656" t="s">
        <v>458</v>
      </c>
      <c r="B92" s="676"/>
      <c r="C92" s="676"/>
      <c r="D92" s="778"/>
      <c r="E92" s="573" t="s">
        <v>341</v>
      </c>
    </row>
    <row r="93" spans="1:5">
      <c r="A93" s="771" t="s">
        <v>58</v>
      </c>
      <c r="B93" s="772"/>
      <c r="C93" s="772"/>
      <c r="D93" s="772"/>
      <c r="E93" s="574"/>
    </row>
    <row r="94" spans="1:5">
      <c r="A94" s="771" t="s">
        <v>58</v>
      </c>
      <c r="B94" s="772"/>
      <c r="C94" s="772"/>
      <c r="D94" s="772"/>
      <c r="E94" s="574"/>
    </row>
    <row r="95" spans="1:5">
      <c r="A95" s="771" t="s">
        <v>58</v>
      </c>
      <c r="B95" s="772"/>
      <c r="C95" s="772"/>
      <c r="D95" s="772"/>
      <c r="E95" s="574"/>
    </row>
    <row r="96" spans="1:5">
      <c r="A96" s="771" t="s">
        <v>58</v>
      </c>
      <c r="B96" s="772"/>
      <c r="C96" s="772"/>
      <c r="D96" s="772"/>
      <c r="E96" s="574"/>
    </row>
    <row r="97" spans="1:5">
      <c r="A97" s="771" t="s">
        <v>58</v>
      </c>
      <c r="B97" s="772"/>
      <c r="C97" s="772"/>
      <c r="D97" s="772"/>
      <c r="E97" s="770"/>
    </row>
    <row r="98" spans="1:5" outlineLevel="1">
      <c r="A98" s="654"/>
      <c r="B98" s="785"/>
      <c r="C98" s="785"/>
      <c r="D98" s="785"/>
      <c r="E98" s="776" t="s">
        <v>341</v>
      </c>
    </row>
    <row r="99" spans="1:5" outlineLevel="1">
      <c r="A99" s="654"/>
      <c r="B99" s="785"/>
      <c r="C99" s="785"/>
      <c r="D99" s="785"/>
      <c r="E99" s="776"/>
    </row>
    <row r="100" spans="1:5" outlineLevel="1">
      <c r="A100" s="654"/>
      <c r="B100" s="785"/>
      <c r="C100" s="785"/>
      <c r="D100" s="785"/>
      <c r="E100" s="776"/>
    </row>
    <row r="101" spans="1:5" outlineLevel="1">
      <c r="A101" s="654"/>
      <c r="B101" s="785"/>
      <c r="C101" s="785"/>
      <c r="D101" s="785"/>
      <c r="E101" s="776"/>
    </row>
    <row r="102" spans="1:5" outlineLevel="1">
      <c r="A102" s="654"/>
      <c r="B102" s="785"/>
      <c r="C102" s="785"/>
      <c r="D102" s="785"/>
      <c r="E102" s="776"/>
    </row>
    <row r="103" spans="1:5" outlineLevel="1">
      <c r="A103" s="654"/>
      <c r="B103" s="785"/>
      <c r="C103" s="785"/>
      <c r="D103" s="785"/>
      <c r="E103" s="776"/>
    </row>
    <row r="104" spans="1:5" outlineLevel="1">
      <c r="A104" s="654"/>
      <c r="B104" s="785"/>
      <c r="C104" s="785"/>
      <c r="D104" s="785"/>
      <c r="E104" s="776"/>
    </row>
    <row r="105" spans="1:5" outlineLevel="1">
      <c r="A105" s="654"/>
      <c r="B105" s="785"/>
      <c r="C105" s="785"/>
      <c r="D105" s="785"/>
      <c r="E105" s="776"/>
    </row>
    <row r="106" spans="1:5" outlineLevel="1">
      <c r="A106" s="654"/>
      <c r="B106" s="785"/>
      <c r="C106" s="785"/>
      <c r="D106" s="785"/>
      <c r="E106" s="776"/>
    </row>
    <row r="107" spans="1:5" outlineLevel="1">
      <c r="A107" s="654"/>
      <c r="B107" s="785"/>
      <c r="C107" s="785"/>
      <c r="D107" s="785"/>
      <c r="E107" s="776"/>
    </row>
    <row r="108" spans="1:5" outlineLevel="1">
      <c r="A108" s="654"/>
      <c r="B108" s="785"/>
      <c r="C108" s="785"/>
      <c r="D108" s="785"/>
      <c r="E108" s="776"/>
    </row>
    <row r="109" spans="1:5" outlineLevel="1">
      <c r="A109" s="654"/>
      <c r="B109" s="785"/>
      <c r="C109" s="785"/>
      <c r="D109" s="785"/>
      <c r="E109" s="776"/>
    </row>
    <row r="110" spans="1:5" outlineLevel="1">
      <c r="A110" s="654"/>
      <c r="B110" s="785"/>
      <c r="C110" s="785"/>
      <c r="D110" s="785"/>
      <c r="E110" s="776"/>
    </row>
    <row r="111" spans="1:5" outlineLevel="1">
      <c r="A111" s="654"/>
      <c r="B111" s="785"/>
      <c r="C111" s="785"/>
      <c r="D111" s="785"/>
      <c r="E111" s="776"/>
    </row>
    <row r="112" spans="1:5" ht="15.75" outlineLevel="1" thickBot="1">
      <c r="A112" s="655"/>
      <c r="B112" s="786"/>
      <c r="C112" s="786"/>
      <c r="D112" s="786"/>
      <c r="E112" s="777"/>
    </row>
    <row r="113" collapsed="1"/>
  </sheetData>
  <mergeCells count="122">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41:D41"/>
    <mergeCell ref="A42:D42"/>
    <mergeCell ref="A29:D29"/>
    <mergeCell ref="A28:D28"/>
    <mergeCell ref="E35:E49"/>
    <mergeCell ref="A38:D38"/>
    <mergeCell ref="A39:D39"/>
    <mergeCell ref="A40:D40"/>
    <mergeCell ref="A35:D35"/>
    <mergeCell ref="A36:D36"/>
    <mergeCell ref="A37:D37"/>
    <mergeCell ref="A49:D49"/>
    <mergeCell ref="A43:D43"/>
    <mergeCell ref="A44:D44"/>
    <mergeCell ref="E29:E34"/>
    <mergeCell ref="A30:D30"/>
    <mergeCell ref="A31:D31"/>
    <mergeCell ref="A32:D32"/>
    <mergeCell ref="A33:D33"/>
    <mergeCell ref="A34:D34"/>
    <mergeCell ref="A45:D45"/>
    <mergeCell ref="A46:D46"/>
    <mergeCell ref="A47:D47"/>
    <mergeCell ref="A48:D48"/>
    <mergeCell ref="A20:D20"/>
    <mergeCell ref="A18:D18"/>
    <mergeCell ref="A19:D19"/>
    <mergeCell ref="A21:D21"/>
    <mergeCell ref="A22:D22"/>
    <mergeCell ref="A27:D27"/>
    <mergeCell ref="A13:D13"/>
    <mergeCell ref="E13:E28"/>
    <mergeCell ref="A14:D14"/>
    <mergeCell ref="A15:D15"/>
    <mergeCell ref="A16:D16"/>
    <mergeCell ref="A17:D17"/>
    <mergeCell ref="A23:D23"/>
    <mergeCell ref="A24:D24"/>
    <mergeCell ref="A25:D25"/>
    <mergeCell ref="A26:D26"/>
    <mergeCell ref="A7:D7"/>
    <mergeCell ref="E7:E12"/>
    <mergeCell ref="A1:D1"/>
    <mergeCell ref="A2:D2"/>
    <mergeCell ref="A3:E3"/>
    <mergeCell ref="A4:D5"/>
    <mergeCell ref="E4:E5"/>
    <mergeCell ref="A6:C6"/>
    <mergeCell ref="A8:D8"/>
    <mergeCell ref="A9:D9"/>
    <mergeCell ref="A10:D10"/>
    <mergeCell ref="A11:D11"/>
    <mergeCell ref="A12:D12"/>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780"/>
  <sheetViews>
    <sheetView workbookViewId="0">
      <selection activeCell="A7" sqref="A7:B7"/>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06" t="s">
        <v>482</v>
      </c>
      <c r="B1" s="606"/>
      <c r="C1" s="606"/>
      <c r="D1" s="606"/>
      <c r="E1" s="17"/>
    </row>
    <row r="2" spans="1:5">
      <c r="A2" s="606" t="s">
        <v>483</v>
      </c>
      <c r="B2" s="606"/>
      <c r="C2" s="606"/>
      <c r="D2" s="606"/>
      <c r="E2" s="17"/>
    </row>
    <row r="3" spans="1:5" ht="15.75" thickBot="1">
      <c r="A3" s="788" t="s">
        <v>522</v>
      </c>
      <c r="B3" s="788"/>
      <c r="C3" s="788"/>
      <c r="D3" s="788"/>
      <c r="E3" s="788"/>
    </row>
    <row r="4" spans="1:5">
      <c r="A4" s="585" t="s">
        <v>542</v>
      </c>
      <c r="B4" s="600"/>
      <c r="C4" s="600"/>
      <c r="D4" s="600"/>
      <c r="E4" s="579" t="s">
        <v>506</v>
      </c>
    </row>
    <row r="5" spans="1:5" ht="19.5" customHeight="1" thickBot="1">
      <c r="A5" s="637"/>
      <c r="B5" s="638"/>
      <c r="C5" s="638"/>
      <c r="D5" s="638"/>
      <c r="E5" s="580"/>
    </row>
    <row r="6" spans="1:5" ht="15.75" thickBot="1">
      <c r="A6" s="591" t="str">
        <f>Obsah!A3</f>
        <v>Informace platné k datu</v>
      </c>
      <c r="B6" s="773"/>
      <c r="C6" s="774"/>
      <c r="D6" s="311" t="s">
        <v>590</v>
      </c>
      <c r="E6" s="107"/>
    </row>
    <row r="7" spans="1:5" ht="15.75" thickBot="1">
      <c r="A7" s="793" t="s">
        <v>459</v>
      </c>
      <c r="B7" s="789"/>
      <c r="C7" s="789"/>
      <c r="D7" s="789"/>
      <c r="E7" s="313" t="s">
        <v>72</v>
      </c>
    </row>
    <row r="8" spans="1:5" ht="30" customHeight="1">
      <c r="A8" s="656" t="s">
        <v>460</v>
      </c>
      <c r="B8" s="676"/>
      <c r="C8" s="676"/>
      <c r="D8" s="778"/>
      <c r="E8" s="573" t="s">
        <v>69</v>
      </c>
    </row>
    <row r="9" spans="1:5">
      <c r="A9" s="771" t="s">
        <v>58</v>
      </c>
      <c r="B9" s="772"/>
      <c r="C9" s="772"/>
      <c r="D9" s="772"/>
      <c r="E9" s="574"/>
    </row>
    <row r="10" spans="1:5">
      <c r="A10" s="771" t="s">
        <v>58</v>
      </c>
      <c r="B10" s="772"/>
      <c r="C10" s="772"/>
      <c r="D10" s="772"/>
      <c r="E10" s="574"/>
    </row>
    <row r="11" spans="1:5">
      <c r="A11" s="771" t="s">
        <v>58</v>
      </c>
      <c r="B11" s="772"/>
      <c r="C11" s="772"/>
      <c r="D11" s="772"/>
      <c r="E11" s="574"/>
    </row>
    <row r="12" spans="1:5">
      <c r="A12" s="771" t="s">
        <v>58</v>
      </c>
      <c r="B12" s="772"/>
      <c r="C12" s="772"/>
      <c r="D12" s="772"/>
      <c r="E12" s="574"/>
    </row>
    <row r="13" spans="1:5">
      <c r="A13" s="771" t="s">
        <v>58</v>
      </c>
      <c r="B13" s="772"/>
      <c r="C13" s="772"/>
      <c r="D13" s="772"/>
      <c r="E13" s="770"/>
    </row>
    <row r="14" spans="1:5" outlineLevel="1">
      <c r="A14" s="771"/>
      <c r="B14" s="772"/>
      <c r="C14" s="772"/>
      <c r="D14" s="772"/>
      <c r="E14" s="804" t="s">
        <v>302</v>
      </c>
    </row>
    <row r="15" spans="1:5" outlineLevel="1">
      <c r="A15" s="771"/>
      <c r="B15" s="772"/>
      <c r="C15" s="772"/>
      <c r="D15" s="772"/>
      <c r="E15" s="574"/>
    </row>
    <row r="16" spans="1:5" outlineLevel="1">
      <c r="A16" s="771"/>
      <c r="B16" s="772"/>
      <c r="C16" s="772"/>
      <c r="D16" s="772"/>
      <c r="E16" s="574"/>
    </row>
    <row r="17" spans="1:5" outlineLevel="1">
      <c r="A17" s="771"/>
      <c r="B17" s="772"/>
      <c r="C17" s="772"/>
      <c r="D17" s="772"/>
      <c r="E17" s="574"/>
    </row>
    <row r="18" spans="1:5" outlineLevel="1">
      <c r="A18" s="771"/>
      <c r="B18" s="772"/>
      <c r="C18" s="772"/>
      <c r="D18" s="772"/>
      <c r="E18" s="574"/>
    </row>
    <row r="19" spans="1:5" outlineLevel="1">
      <c r="A19" s="771"/>
      <c r="B19" s="772"/>
      <c r="C19" s="772"/>
      <c r="D19" s="772"/>
      <c r="E19" s="574"/>
    </row>
    <row r="20" spans="1:5" outlineLevel="1">
      <c r="A20" s="771"/>
      <c r="B20" s="772"/>
      <c r="C20" s="772"/>
      <c r="D20" s="772"/>
      <c r="E20" s="574"/>
    </row>
    <row r="21" spans="1:5" outlineLevel="1">
      <c r="A21" s="771"/>
      <c r="B21" s="772"/>
      <c r="C21" s="772"/>
      <c r="D21" s="772"/>
      <c r="E21" s="574"/>
    </row>
    <row r="22" spans="1:5" outlineLevel="1">
      <c r="A22" s="771"/>
      <c r="B22" s="772"/>
      <c r="C22" s="772"/>
      <c r="D22" s="772"/>
      <c r="E22" s="574"/>
    </row>
    <row r="23" spans="1:5" outlineLevel="1">
      <c r="A23" s="771"/>
      <c r="B23" s="772"/>
      <c r="C23" s="772"/>
      <c r="D23" s="772"/>
      <c r="E23" s="574"/>
    </row>
    <row r="24" spans="1:5" outlineLevel="1">
      <c r="A24" s="771"/>
      <c r="B24" s="772"/>
      <c r="C24" s="772"/>
      <c r="D24" s="772"/>
      <c r="E24" s="574"/>
    </row>
    <row r="25" spans="1:5" outlineLevel="1">
      <c r="A25" s="771"/>
      <c r="B25" s="772"/>
      <c r="C25" s="772"/>
      <c r="D25" s="772"/>
      <c r="E25" s="574"/>
    </row>
    <row r="26" spans="1:5" outlineLevel="1">
      <c r="A26" s="771"/>
      <c r="B26" s="772"/>
      <c r="C26" s="772"/>
      <c r="D26" s="772"/>
      <c r="E26" s="574"/>
    </row>
    <row r="27" spans="1:5" outlineLevel="1">
      <c r="A27" s="771"/>
      <c r="B27" s="772"/>
      <c r="C27" s="772"/>
      <c r="D27" s="772"/>
      <c r="E27" s="574"/>
    </row>
    <row r="28" spans="1:5" ht="15.75" outlineLevel="1" thickBot="1">
      <c r="A28" s="799"/>
      <c r="B28" s="800"/>
      <c r="C28" s="800"/>
      <c r="D28" s="800"/>
      <c r="E28" s="619"/>
    </row>
    <row r="29" spans="1:5" ht="15.75" collapsed="1" thickBot="1">
      <c r="A29" s="810"/>
      <c r="B29" s="811"/>
      <c r="C29" s="811"/>
      <c r="D29" s="811"/>
      <c r="E29" s="812"/>
    </row>
    <row r="30" spans="1:5" ht="15" customHeight="1">
      <c r="A30" s="801" t="s">
        <v>461</v>
      </c>
      <c r="B30" s="802"/>
      <c r="C30" s="802"/>
      <c r="D30" s="803"/>
      <c r="E30" s="790" t="s">
        <v>76</v>
      </c>
    </row>
    <row r="31" spans="1:5">
      <c r="A31" s="795" t="s">
        <v>23</v>
      </c>
      <c r="B31" s="796"/>
      <c r="C31" s="796"/>
      <c r="D31" s="314"/>
      <c r="E31" s="791"/>
    </row>
    <row r="32" spans="1:5">
      <c r="A32" s="795" t="s">
        <v>462</v>
      </c>
      <c r="B32" s="797"/>
      <c r="C32" s="9" t="s">
        <v>459</v>
      </c>
      <c r="D32" s="315"/>
      <c r="E32" s="791"/>
    </row>
    <row r="33" spans="1:5">
      <c r="A33" s="798"/>
      <c r="B33" s="797"/>
      <c r="C33" s="9" t="s">
        <v>463</v>
      </c>
      <c r="D33" s="315"/>
      <c r="E33" s="791"/>
    </row>
    <row r="34" spans="1:5">
      <c r="A34" s="798"/>
      <c r="B34" s="797"/>
      <c r="C34" s="8" t="s">
        <v>464</v>
      </c>
      <c r="D34" s="315"/>
      <c r="E34" s="791"/>
    </row>
    <row r="35" spans="1:5" ht="15" customHeight="1">
      <c r="A35" s="654" t="s">
        <v>465</v>
      </c>
      <c r="B35" s="785"/>
      <c r="C35" s="785"/>
      <c r="D35" s="794"/>
      <c r="E35" s="791"/>
    </row>
    <row r="36" spans="1:5">
      <c r="A36" s="654" t="s">
        <v>58</v>
      </c>
      <c r="B36" s="785"/>
      <c r="C36" s="785"/>
      <c r="D36" s="794"/>
      <c r="E36" s="791"/>
    </row>
    <row r="37" spans="1:5" ht="15" customHeight="1" outlineLevel="1">
      <c r="A37" s="807" t="s">
        <v>58</v>
      </c>
      <c r="B37" s="808"/>
      <c r="C37" s="808"/>
      <c r="D37" s="809"/>
      <c r="E37" s="791"/>
    </row>
    <row r="38" spans="1:5" ht="15" customHeight="1" outlineLevel="1">
      <c r="A38" s="807"/>
      <c r="B38" s="808"/>
      <c r="C38" s="808"/>
      <c r="D38" s="809"/>
      <c r="E38" s="791"/>
    </row>
    <row r="39" spans="1:5" ht="15" customHeight="1" outlineLevel="1">
      <c r="A39" s="807"/>
      <c r="B39" s="808"/>
      <c r="C39" s="808"/>
      <c r="D39" s="809"/>
      <c r="E39" s="791"/>
    </row>
    <row r="40" spans="1:5" ht="15" customHeight="1" outlineLevel="1">
      <c r="A40" s="807"/>
      <c r="B40" s="808"/>
      <c r="C40" s="808"/>
      <c r="D40" s="809"/>
      <c r="E40" s="791"/>
    </row>
    <row r="41" spans="1:5" ht="15" customHeight="1" outlineLevel="1">
      <c r="A41" s="807"/>
      <c r="B41" s="808"/>
      <c r="C41" s="808"/>
      <c r="D41" s="809"/>
      <c r="E41" s="791"/>
    </row>
    <row r="42" spans="1:5" ht="15" customHeight="1" outlineLevel="1">
      <c r="A42" s="807"/>
      <c r="B42" s="808"/>
      <c r="C42" s="808"/>
      <c r="D42" s="809"/>
      <c r="E42" s="791"/>
    </row>
    <row r="43" spans="1:5" ht="15" customHeight="1" outlineLevel="1">
      <c r="A43" s="807"/>
      <c r="B43" s="808"/>
      <c r="C43" s="808"/>
      <c r="D43" s="809"/>
      <c r="E43" s="791"/>
    </row>
    <row r="44" spans="1:5" ht="15" customHeight="1" outlineLevel="1">
      <c r="A44" s="807"/>
      <c r="B44" s="808"/>
      <c r="C44" s="808"/>
      <c r="D44" s="809"/>
      <c r="E44" s="791"/>
    </row>
    <row r="45" spans="1:5" ht="15" customHeight="1" outlineLevel="1">
      <c r="A45" s="807"/>
      <c r="B45" s="808"/>
      <c r="C45" s="808"/>
      <c r="D45" s="809"/>
      <c r="E45" s="791"/>
    </row>
    <row r="46" spans="1:5" ht="15" customHeight="1" outlineLevel="1">
      <c r="A46" s="807"/>
      <c r="B46" s="808"/>
      <c r="C46" s="808"/>
      <c r="D46" s="809"/>
      <c r="E46" s="791"/>
    </row>
    <row r="47" spans="1:5" ht="15" customHeight="1" outlineLevel="1">
      <c r="A47" s="807"/>
      <c r="B47" s="808"/>
      <c r="C47" s="808"/>
      <c r="D47" s="809"/>
      <c r="E47" s="791"/>
    </row>
    <row r="48" spans="1:5" ht="15" customHeight="1" outlineLevel="1">
      <c r="A48" s="807"/>
      <c r="B48" s="808"/>
      <c r="C48" s="808"/>
      <c r="D48" s="809"/>
      <c r="E48" s="791"/>
    </row>
    <row r="49" spans="1:5" ht="15" customHeight="1" outlineLevel="1">
      <c r="A49" s="807"/>
      <c r="B49" s="808"/>
      <c r="C49" s="808"/>
      <c r="D49" s="809"/>
      <c r="E49" s="791"/>
    </row>
    <row r="50" spans="1:5" ht="15" customHeight="1" outlineLevel="1">
      <c r="A50" s="807"/>
      <c r="B50" s="808"/>
      <c r="C50" s="808"/>
      <c r="D50" s="809"/>
      <c r="E50" s="791"/>
    </row>
    <row r="51" spans="1:5" ht="15" customHeight="1" outlineLevel="1">
      <c r="A51" s="807"/>
      <c r="B51" s="808"/>
      <c r="C51" s="808"/>
      <c r="D51" s="809"/>
      <c r="E51" s="791"/>
    </row>
    <row r="52" spans="1:5" ht="15" customHeight="1" outlineLevel="1">
      <c r="A52" s="807"/>
      <c r="B52" s="808"/>
      <c r="C52" s="808"/>
      <c r="D52" s="809"/>
      <c r="E52" s="791"/>
    </row>
    <row r="53" spans="1:5" ht="15" customHeight="1" outlineLevel="1">
      <c r="A53" s="807"/>
      <c r="B53" s="808"/>
      <c r="C53" s="808"/>
      <c r="D53" s="809"/>
      <c r="E53" s="791"/>
    </row>
    <row r="54" spans="1:5" ht="15" customHeight="1" outlineLevel="1">
      <c r="A54" s="807"/>
      <c r="B54" s="808"/>
      <c r="C54" s="808"/>
      <c r="D54" s="809"/>
      <c r="E54" s="791"/>
    </row>
    <row r="55" spans="1:5" ht="15" customHeight="1" outlineLevel="1">
      <c r="A55" s="807"/>
      <c r="B55" s="808"/>
      <c r="C55" s="808"/>
      <c r="D55" s="809"/>
      <c r="E55" s="791"/>
    </row>
    <row r="56" spans="1:5" ht="15.75" customHeight="1" outlineLevel="1" thickBot="1">
      <c r="A56" s="813"/>
      <c r="B56" s="814"/>
      <c r="C56" s="814"/>
      <c r="D56" s="815"/>
      <c r="E56" s="791"/>
    </row>
    <row r="57" spans="1:5" ht="15" customHeight="1" collapsed="1">
      <c r="A57" s="771" t="s">
        <v>466</v>
      </c>
      <c r="B57" s="772"/>
      <c r="C57" s="772"/>
      <c r="D57" s="772"/>
      <c r="E57" s="791"/>
    </row>
    <row r="58" spans="1:5">
      <c r="A58" s="805" t="s">
        <v>58</v>
      </c>
      <c r="B58" s="806"/>
      <c r="C58" s="806"/>
      <c r="D58" s="806"/>
      <c r="E58" s="792"/>
    </row>
    <row r="59" spans="1:5" outlineLevel="1">
      <c r="A59" s="805"/>
      <c r="B59" s="806"/>
      <c r="C59" s="806"/>
      <c r="D59" s="806"/>
      <c r="E59" s="817" t="s">
        <v>76</v>
      </c>
    </row>
    <row r="60" spans="1:5" outlineLevel="1">
      <c r="A60" s="805"/>
      <c r="B60" s="806"/>
      <c r="C60" s="806"/>
      <c r="D60" s="806"/>
      <c r="E60" s="818"/>
    </row>
    <row r="61" spans="1:5" outlineLevel="1">
      <c r="A61" s="805"/>
      <c r="B61" s="806"/>
      <c r="C61" s="806"/>
      <c r="D61" s="806"/>
      <c r="E61" s="818"/>
    </row>
    <row r="62" spans="1:5" outlineLevel="1">
      <c r="A62" s="805"/>
      <c r="B62" s="806"/>
      <c r="C62" s="806"/>
      <c r="D62" s="806"/>
      <c r="E62" s="818"/>
    </row>
    <row r="63" spans="1:5" outlineLevel="1">
      <c r="A63" s="805"/>
      <c r="B63" s="806"/>
      <c r="C63" s="806"/>
      <c r="D63" s="806"/>
      <c r="E63" s="818"/>
    </row>
    <row r="64" spans="1:5" outlineLevel="1">
      <c r="A64" s="805"/>
      <c r="B64" s="806"/>
      <c r="C64" s="806"/>
      <c r="D64" s="806"/>
      <c r="E64" s="818"/>
    </row>
    <row r="65" spans="1:5" outlineLevel="1">
      <c r="A65" s="805"/>
      <c r="B65" s="806"/>
      <c r="C65" s="806"/>
      <c r="D65" s="806"/>
      <c r="E65" s="818"/>
    </row>
    <row r="66" spans="1:5" outlineLevel="1">
      <c r="A66" s="805"/>
      <c r="B66" s="806"/>
      <c r="C66" s="806"/>
      <c r="D66" s="806"/>
      <c r="E66" s="818"/>
    </row>
    <row r="67" spans="1:5" outlineLevel="1">
      <c r="A67" s="805"/>
      <c r="B67" s="806"/>
      <c r="C67" s="806"/>
      <c r="D67" s="806"/>
      <c r="E67" s="818"/>
    </row>
    <row r="68" spans="1:5" outlineLevel="1">
      <c r="A68" s="805"/>
      <c r="B68" s="806"/>
      <c r="C68" s="806"/>
      <c r="D68" s="806"/>
      <c r="E68" s="818"/>
    </row>
    <row r="69" spans="1:5" outlineLevel="1">
      <c r="A69" s="805"/>
      <c r="B69" s="806"/>
      <c r="C69" s="806"/>
      <c r="D69" s="806"/>
      <c r="E69" s="818"/>
    </row>
    <row r="70" spans="1:5" outlineLevel="1">
      <c r="A70" s="805"/>
      <c r="B70" s="806"/>
      <c r="C70" s="806"/>
      <c r="D70" s="806"/>
      <c r="E70" s="818"/>
    </row>
    <row r="71" spans="1:5" outlineLevel="1">
      <c r="A71" s="805"/>
      <c r="B71" s="806"/>
      <c r="C71" s="806"/>
      <c r="D71" s="806"/>
      <c r="E71" s="818"/>
    </row>
    <row r="72" spans="1:5" outlineLevel="1">
      <c r="A72" s="805"/>
      <c r="B72" s="806"/>
      <c r="C72" s="806"/>
      <c r="D72" s="806"/>
      <c r="E72" s="818"/>
    </row>
    <row r="73" spans="1:5" outlineLevel="1">
      <c r="A73" s="805"/>
      <c r="B73" s="806"/>
      <c r="C73" s="806"/>
      <c r="D73" s="806"/>
      <c r="E73" s="818"/>
    </row>
    <row r="74" spans="1:5" outlineLevel="1">
      <c r="A74" s="805"/>
      <c r="B74" s="806"/>
      <c r="C74" s="806"/>
      <c r="D74" s="806"/>
      <c r="E74" s="818"/>
    </row>
    <row r="75" spans="1:5" outlineLevel="1">
      <c r="A75" s="805"/>
      <c r="B75" s="806"/>
      <c r="C75" s="806"/>
      <c r="D75" s="806"/>
      <c r="E75" s="818"/>
    </row>
    <row r="76" spans="1:5" outlineLevel="1">
      <c r="A76" s="805"/>
      <c r="B76" s="806"/>
      <c r="C76" s="806"/>
      <c r="D76" s="806"/>
      <c r="E76" s="818"/>
    </row>
    <row r="77" spans="1:5" outlineLevel="1">
      <c r="A77" s="805"/>
      <c r="B77" s="806"/>
      <c r="C77" s="806"/>
      <c r="D77" s="806"/>
      <c r="E77" s="818"/>
    </row>
    <row r="78" spans="1:5" ht="15.75" outlineLevel="1" thickBot="1">
      <c r="A78" s="576"/>
      <c r="B78" s="816"/>
      <c r="C78" s="816"/>
      <c r="D78" s="816"/>
      <c r="E78" s="819"/>
    </row>
    <row r="79" spans="1:5" ht="15.75" collapsed="1" thickBot="1">
      <c r="A79" s="820"/>
      <c r="B79" s="821"/>
      <c r="C79" s="821"/>
      <c r="D79" s="821"/>
      <c r="E79" s="822"/>
    </row>
    <row r="80" spans="1:5" outlineLevel="1">
      <c r="A80" s="801" t="s">
        <v>461</v>
      </c>
      <c r="B80" s="802"/>
      <c r="C80" s="802"/>
      <c r="D80" s="803"/>
      <c r="E80" s="823" t="s">
        <v>76</v>
      </c>
    </row>
    <row r="81" spans="1:5" outlineLevel="1">
      <c r="A81" s="795" t="s">
        <v>23</v>
      </c>
      <c r="B81" s="796"/>
      <c r="C81" s="796"/>
      <c r="D81" s="314"/>
      <c r="E81" s="824"/>
    </row>
    <row r="82" spans="1:5" outlineLevel="1">
      <c r="A82" s="795" t="s">
        <v>462</v>
      </c>
      <c r="B82" s="797"/>
      <c r="C82" s="9" t="s">
        <v>459</v>
      </c>
      <c r="D82" s="315"/>
      <c r="E82" s="824"/>
    </row>
    <row r="83" spans="1:5" outlineLevel="1">
      <c r="A83" s="798"/>
      <c r="B83" s="797"/>
      <c r="C83" s="9" t="s">
        <v>463</v>
      </c>
      <c r="D83" s="315"/>
      <c r="E83" s="824"/>
    </row>
    <row r="84" spans="1:5" outlineLevel="1">
      <c r="A84" s="798"/>
      <c r="B84" s="797"/>
      <c r="C84" s="8" t="s">
        <v>464</v>
      </c>
      <c r="D84" s="315"/>
      <c r="E84" s="824"/>
    </row>
    <row r="85" spans="1:5" outlineLevel="1">
      <c r="A85" s="654" t="s">
        <v>465</v>
      </c>
      <c r="B85" s="785"/>
      <c r="C85" s="785"/>
      <c r="D85" s="794"/>
      <c r="E85" s="824"/>
    </row>
    <row r="86" spans="1:5" outlineLevel="1">
      <c r="A86" s="654" t="s">
        <v>58</v>
      </c>
      <c r="B86" s="785"/>
      <c r="C86" s="785"/>
      <c r="D86" s="794"/>
      <c r="E86" s="824"/>
    </row>
    <row r="87" spans="1:5" outlineLevel="2">
      <c r="A87" s="807" t="s">
        <v>58</v>
      </c>
      <c r="B87" s="808"/>
      <c r="C87" s="808"/>
      <c r="D87" s="809"/>
      <c r="E87" s="825" t="s">
        <v>76</v>
      </c>
    </row>
    <row r="88" spans="1:5" outlineLevel="2">
      <c r="A88" s="807"/>
      <c r="B88" s="808"/>
      <c r="C88" s="808"/>
      <c r="D88" s="809"/>
      <c r="E88" s="825"/>
    </row>
    <row r="89" spans="1:5" outlineLevel="2">
      <c r="A89" s="807"/>
      <c r="B89" s="808"/>
      <c r="C89" s="808"/>
      <c r="D89" s="809"/>
      <c r="E89" s="825"/>
    </row>
    <row r="90" spans="1:5" outlineLevel="2">
      <c r="A90" s="807"/>
      <c r="B90" s="808"/>
      <c r="C90" s="808"/>
      <c r="D90" s="809"/>
      <c r="E90" s="825"/>
    </row>
    <row r="91" spans="1:5" outlineLevel="2">
      <c r="A91" s="807"/>
      <c r="B91" s="808"/>
      <c r="C91" s="808"/>
      <c r="D91" s="809"/>
      <c r="E91" s="825"/>
    </row>
    <row r="92" spans="1:5" outlineLevel="2">
      <c r="A92" s="807"/>
      <c r="B92" s="808"/>
      <c r="C92" s="808"/>
      <c r="D92" s="809"/>
      <c r="E92" s="825"/>
    </row>
    <row r="93" spans="1:5" outlineLevel="2">
      <c r="A93" s="807"/>
      <c r="B93" s="808"/>
      <c r="C93" s="808"/>
      <c r="D93" s="809"/>
      <c r="E93" s="825"/>
    </row>
    <row r="94" spans="1:5" outlineLevel="2">
      <c r="A94" s="807"/>
      <c r="B94" s="808"/>
      <c r="C94" s="808"/>
      <c r="D94" s="809"/>
      <c r="E94" s="825"/>
    </row>
    <row r="95" spans="1:5" outlineLevel="2">
      <c r="A95" s="807"/>
      <c r="B95" s="808"/>
      <c r="C95" s="808"/>
      <c r="D95" s="809"/>
      <c r="E95" s="825"/>
    </row>
    <row r="96" spans="1:5" outlineLevel="2">
      <c r="A96" s="807"/>
      <c r="B96" s="808"/>
      <c r="C96" s="808"/>
      <c r="D96" s="809"/>
      <c r="E96" s="825"/>
    </row>
    <row r="97" spans="1:5" outlineLevel="2">
      <c r="A97" s="807"/>
      <c r="B97" s="808"/>
      <c r="C97" s="808"/>
      <c r="D97" s="809"/>
      <c r="E97" s="825"/>
    </row>
    <row r="98" spans="1:5" outlineLevel="2">
      <c r="A98" s="807"/>
      <c r="B98" s="808"/>
      <c r="C98" s="808"/>
      <c r="D98" s="809"/>
      <c r="E98" s="825"/>
    </row>
    <row r="99" spans="1:5" outlineLevel="2">
      <c r="A99" s="807"/>
      <c r="B99" s="808"/>
      <c r="C99" s="808"/>
      <c r="D99" s="809"/>
      <c r="E99" s="825"/>
    </row>
    <row r="100" spans="1:5" outlineLevel="2">
      <c r="A100" s="807"/>
      <c r="B100" s="808"/>
      <c r="C100" s="808"/>
      <c r="D100" s="809"/>
      <c r="E100" s="825"/>
    </row>
    <row r="101" spans="1:5" outlineLevel="2">
      <c r="A101" s="807"/>
      <c r="B101" s="808"/>
      <c r="C101" s="808"/>
      <c r="D101" s="809"/>
      <c r="E101" s="825"/>
    </row>
    <row r="102" spans="1:5" outlineLevel="2">
      <c r="A102" s="807"/>
      <c r="B102" s="808"/>
      <c r="C102" s="808"/>
      <c r="D102" s="809"/>
      <c r="E102" s="825"/>
    </row>
    <row r="103" spans="1:5" outlineLevel="2">
      <c r="A103" s="807"/>
      <c r="B103" s="808"/>
      <c r="C103" s="808"/>
      <c r="D103" s="809"/>
      <c r="E103" s="825"/>
    </row>
    <row r="104" spans="1:5" outlineLevel="2">
      <c r="A104" s="807"/>
      <c r="B104" s="808"/>
      <c r="C104" s="808"/>
      <c r="D104" s="809"/>
      <c r="E104" s="825"/>
    </row>
    <row r="105" spans="1:5" outlineLevel="2">
      <c r="A105" s="807"/>
      <c r="B105" s="808"/>
      <c r="C105" s="808"/>
      <c r="D105" s="809"/>
      <c r="E105" s="825"/>
    </row>
    <row r="106" spans="1:5" ht="15.75" outlineLevel="2" thickBot="1">
      <c r="A106" s="813"/>
      <c r="B106" s="814"/>
      <c r="C106" s="814"/>
      <c r="D106" s="815"/>
      <c r="E106" s="826"/>
    </row>
    <row r="107" spans="1:5" outlineLevel="1" collapsed="1">
      <c r="A107" s="771" t="s">
        <v>466</v>
      </c>
      <c r="B107" s="772"/>
      <c r="C107" s="772"/>
      <c r="D107" s="772"/>
      <c r="E107" s="827" t="s">
        <v>76</v>
      </c>
    </row>
    <row r="108" spans="1:5" outlineLevel="1">
      <c r="A108" s="805"/>
      <c r="B108" s="806"/>
      <c r="C108" s="806"/>
      <c r="D108" s="806"/>
      <c r="E108" s="828"/>
    </row>
    <row r="109" spans="1:5" outlineLevel="2">
      <c r="A109" s="805"/>
      <c r="B109" s="806"/>
      <c r="C109" s="806"/>
      <c r="D109" s="806"/>
      <c r="E109" s="817" t="s">
        <v>76</v>
      </c>
    </row>
    <row r="110" spans="1:5" outlineLevel="2">
      <c r="A110" s="805"/>
      <c r="B110" s="806"/>
      <c r="C110" s="806"/>
      <c r="D110" s="806"/>
      <c r="E110" s="818"/>
    </row>
    <row r="111" spans="1:5" outlineLevel="2">
      <c r="A111" s="805"/>
      <c r="B111" s="806"/>
      <c r="C111" s="806"/>
      <c r="D111" s="806"/>
      <c r="E111" s="818"/>
    </row>
    <row r="112" spans="1:5" outlineLevel="2">
      <c r="A112" s="805"/>
      <c r="B112" s="806"/>
      <c r="C112" s="806"/>
      <c r="D112" s="806"/>
      <c r="E112" s="818"/>
    </row>
    <row r="113" spans="1:5" outlineLevel="2">
      <c r="A113" s="805"/>
      <c r="B113" s="806"/>
      <c r="C113" s="806"/>
      <c r="D113" s="806"/>
      <c r="E113" s="818"/>
    </row>
    <row r="114" spans="1:5" outlineLevel="2">
      <c r="A114" s="805"/>
      <c r="B114" s="806"/>
      <c r="C114" s="806"/>
      <c r="D114" s="806"/>
      <c r="E114" s="818"/>
    </row>
    <row r="115" spans="1:5" outlineLevel="2">
      <c r="A115" s="805"/>
      <c r="B115" s="806"/>
      <c r="C115" s="806"/>
      <c r="D115" s="806"/>
      <c r="E115" s="818"/>
    </row>
    <row r="116" spans="1:5" outlineLevel="2">
      <c r="A116" s="805"/>
      <c r="B116" s="806"/>
      <c r="C116" s="806"/>
      <c r="D116" s="806"/>
      <c r="E116" s="818"/>
    </row>
    <row r="117" spans="1:5" outlineLevel="2">
      <c r="A117" s="805"/>
      <c r="B117" s="806"/>
      <c r="C117" s="806"/>
      <c r="D117" s="806"/>
      <c r="E117" s="818"/>
    </row>
    <row r="118" spans="1:5" outlineLevel="2">
      <c r="A118" s="805"/>
      <c r="B118" s="806"/>
      <c r="C118" s="806"/>
      <c r="D118" s="806"/>
      <c r="E118" s="818"/>
    </row>
    <row r="119" spans="1:5" outlineLevel="2">
      <c r="A119" s="805"/>
      <c r="B119" s="806"/>
      <c r="C119" s="806"/>
      <c r="D119" s="806"/>
      <c r="E119" s="818"/>
    </row>
    <row r="120" spans="1:5" outlineLevel="2">
      <c r="A120" s="805"/>
      <c r="B120" s="806"/>
      <c r="C120" s="806"/>
      <c r="D120" s="806"/>
      <c r="E120" s="818"/>
    </row>
    <row r="121" spans="1:5" outlineLevel="2">
      <c r="A121" s="805"/>
      <c r="B121" s="806"/>
      <c r="C121" s="806"/>
      <c r="D121" s="806"/>
      <c r="E121" s="818"/>
    </row>
    <row r="122" spans="1:5" outlineLevel="2">
      <c r="A122" s="805"/>
      <c r="B122" s="806"/>
      <c r="C122" s="806"/>
      <c r="D122" s="806"/>
      <c r="E122" s="818"/>
    </row>
    <row r="123" spans="1:5" outlineLevel="2">
      <c r="A123" s="805"/>
      <c r="B123" s="806"/>
      <c r="C123" s="806"/>
      <c r="D123" s="806"/>
      <c r="E123" s="818"/>
    </row>
    <row r="124" spans="1:5" outlineLevel="2">
      <c r="A124" s="805"/>
      <c r="B124" s="806"/>
      <c r="C124" s="806"/>
      <c r="D124" s="806"/>
      <c r="E124" s="818"/>
    </row>
    <row r="125" spans="1:5" outlineLevel="2">
      <c r="A125" s="805"/>
      <c r="B125" s="806"/>
      <c r="C125" s="806"/>
      <c r="D125" s="806"/>
      <c r="E125" s="818"/>
    </row>
    <row r="126" spans="1:5" outlineLevel="2">
      <c r="A126" s="805"/>
      <c r="B126" s="806"/>
      <c r="C126" s="806"/>
      <c r="D126" s="806"/>
      <c r="E126" s="818"/>
    </row>
    <row r="127" spans="1:5" outlineLevel="2">
      <c r="A127" s="805"/>
      <c r="B127" s="806"/>
      <c r="C127" s="806"/>
      <c r="D127" s="806"/>
      <c r="E127" s="818"/>
    </row>
    <row r="128" spans="1:5" ht="15.75" outlineLevel="2" thickBot="1">
      <c r="A128" s="576"/>
      <c r="B128" s="816"/>
      <c r="C128" s="816"/>
      <c r="D128" s="816"/>
      <c r="E128" s="819"/>
    </row>
    <row r="129" spans="1:5" ht="15.75" outlineLevel="1" collapsed="1" thickBot="1">
      <c r="A129" s="820"/>
      <c r="B129" s="821"/>
      <c r="C129" s="821"/>
      <c r="D129" s="821"/>
      <c r="E129" s="822"/>
    </row>
    <row r="130" spans="1:5" outlineLevel="1">
      <c r="A130" s="801" t="s">
        <v>461</v>
      </c>
      <c r="B130" s="802"/>
      <c r="C130" s="802"/>
      <c r="D130" s="803"/>
      <c r="E130" s="823" t="s">
        <v>76</v>
      </c>
    </row>
    <row r="131" spans="1:5" outlineLevel="1">
      <c r="A131" s="795" t="s">
        <v>23</v>
      </c>
      <c r="B131" s="796"/>
      <c r="C131" s="796"/>
      <c r="D131" s="314"/>
      <c r="E131" s="824"/>
    </row>
    <row r="132" spans="1:5" outlineLevel="1">
      <c r="A132" s="795" t="s">
        <v>462</v>
      </c>
      <c r="B132" s="797"/>
      <c r="C132" s="9" t="s">
        <v>459</v>
      </c>
      <c r="D132" s="315"/>
      <c r="E132" s="824"/>
    </row>
    <row r="133" spans="1:5" outlineLevel="1">
      <c r="A133" s="798"/>
      <c r="B133" s="797"/>
      <c r="C133" s="9" t="s">
        <v>463</v>
      </c>
      <c r="D133" s="315"/>
      <c r="E133" s="824"/>
    </row>
    <row r="134" spans="1:5" outlineLevel="1">
      <c r="A134" s="798"/>
      <c r="B134" s="797"/>
      <c r="C134" s="8" t="s">
        <v>464</v>
      </c>
      <c r="D134" s="315"/>
      <c r="E134" s="824"/>
    </row>
    <row r="135" spans="1:5" outlineLevel="1">
      <c r="A135" s="654" t="s">
        <v>465</v>
      </c>
      <c r="B135" s="785"/>
      <c r="C135" s="785"/>
      <c r="D135" s="794"/>
      <c r="E135" s="824"/>
    </row>
    <row r="136" spans="1:5" outlineLevel="1">
      <c r="A136" s="654" t="s">
        <v>58</v>
      </c>
      <c r="B136" s="785"/>
      <c r="C136" s="785"/>
      <c r="D136" s="794"/>
      <c r="E136" s="824"/>
    </row>
    <row r="137" spans="1:5" outlineLevel="2">
      <c r="A137" s="807" t="s">
        <v>58</v>
      </c>
      <c r="B137" s="808"/>
      <c r="C137" s="808"/>
      <c r="D137" s="809"/>
      <c r="E137" s="825" t="s">
        <v>76</v>
      </c>
    </row>
    <row r="138" spans="1:5" outlineLevel="2">
      <c r="A138" s="807"/>
      <c r="B138" s="808"/>
      <c r="C138" s="808"/>
      <c r="D138" s="809"/>
      <c r="E138" s="825"/>
    </row>
    <row r="139" spans="1:5" outlineLevel="2">
      <c r="A139" s="807"/>
      <c r="B139" s="808"/>
      <c r="C139" s="808"/>
      <c r="D139" s="809"/>
      <c r="E139" s="825"/>
    </row>
    <row r="140" spans="1:5" outlineLevel="2">
      <c r="A140" s="807"/>
      <c r="B140" s="808"/>
      <c r="C140" s="808"/>
      <c r="D140" s="809"/>
      <c r="E140" s="825"/>
    </row>
    <row r="141" spans="1:5" outlineLevel="2">
      <c r="A141" s="807"/>
      <c r="B141" s="808"/>
      <c r="C141" s="808"/>
      <c r="D141" s="809"/>
      <c r="E141" s="825"/>
    </row>
    <row r="142" spans="1:5" outlineLevel="2">
      <c r="A142" s="807"/>
      <c r="B142" s="808"/>
      <c r="C142" s="808"/>
      <c r="D142" s="809"/>
      <c r="E142" s="825"/>
    </row>
    <row r="143" spans="1:5" outlineLevel="2">
      <c r="A143" s="807"/>
      <c r="B143" s="808"/>
      <c r="C143" s="808"/>
      <c r="D143" s="809"/>
      <c r="E143" s="825"/>
    </row>
    <row r="144" spans="1:5" outlineLevel="2">
      <c r="A144" s="807"/>
      <c r="B144" s="808"/>
      <c r="C144" s="808"/>
      <c r="D144" s="809"/>
      <c r="E144" s="825"/>
    </row>
    <row r="145" spans="1:5" outlineLevel="2">
      <c r="A145" s="807"/>
      <c r="B145" s="808"/>
      <c r="C145" s="808"/>
      <c r="D145" s="809"/>
      <c r="E145" s="825"/>
    </row>
    <row r="146" spans="1:5" outlineLevel="2">
      <c r="A146" s="807"/>
      <c r="B146" s="808"/>
      <c r="C146" s="808"/>
      <c r="D146" s="809"/>
      <c r="E146" s="825"/>
    </row>
    <row r="147" spans="1:5" outlineLevel="2">
      <c r="A147" s="807"/>
      <c r="B147" s="808"/>
      <c r="C147" s="808"/>
      <c r="D147" s="809"/>
      <c r="E147" s="825"/>
    </row>
    <row r="148" spans="1:5" outlineLevel="2">
      <c r="A148" s="807"/>
      <c r="B148" s="808"/>
      <c r="C148" s="808"/>
      <c r="D148" s="809"/>
      <c r="E148" s="825"/>
    </row>
    <row r="149" spans="1:5" outlineLevel="2">
      <c r="A149" s="807"/>
      <c r="B149" s="808"/>
      <c r="C149" s="808"/>
      <c r="D149" s="809"/>
      <c r="E149" s="825"/>
    </row>
    <row r="150" spans="1:5" outlineLevel="2">
      <c r="A150" s="807"/>
      <c r="B150" s="808"/>
      <c r="C150" s="808"/>
      <c r="D150" s="809"/>
      <c r="E150" s="825"/>
    </row>
    <row r="151" spans="1:5" outlineLevel="2">
      <c r="A151" s="807"/>
      <c r="B151" s="808"/>
      <c r="C151" s="808"/>
      <c r="D151" s="809"/>
      <c r="E151" s="825"/>
    </row>
    <row r="152" spans="1:5" outlineLevel="2">
      <c r="A152" s="807"/>
      <c r="B152" s="808"/>
      <c r="C152" s="808"/>
      <c r="D152" s="809"/>
      <c r="E152" s="825"/>
    </row>
    <row r="153" spans="1:5" outlineLevel="2">
      <c r="A153" s="807"/>
      <c r="B153" s="808"/>
      <c r="C153" s="808"/>
      <c r="D153" s="809"/>
      <c r="E153" s="825"/>
    </row>
    <row r="154" spans="1:5" outlineLevel="2">
      <c r="A154" s="807"/>
      <c r="B154" s="808"/>
      <c r="C154" s="808"/>
      <c r="D154" s="809"/>
      <c r="E154" s="825"/>
    </row>
    <row r="155" spans="1:5" outlineLevel="2">
      <c r="A155" s="807"/>
      <c r="B155" s="808"/>
      <c r="C155" s="808"/>
      <c r="D155" s="809"/>
      <c r="E155" s="825"/>
    </row>
    <row r="156" spans="1:5" ht="15.75" outlineLevel="2" thickBot="1">
      <c r="A156" s="813"/>
      <c r="B156" s="814"/>
      <c r="C156" s="814"/>
      <c r="D156" s="815"/>
      <c r="E156" s="826"/>
    </row>
    <row r="157" spans="1:5" outlineLevel="1" collapsed="1">
      <c r="A157" s="771" t="s">
        <v>466</v>
      </c>
      <c r="B157" s="772"/>
      <c r="C157" s="772"/>
      <c r="D157" s="772"/>
      <c r="E157" s="827" t="s">
        <v>76</v>
      </c>
    </row>
    <row r="158" spans="1:5" outlineLevel="1">
      <c r="A158" s="805"/>
      <c r="B158" s="806"/>
      <c r="C158" s="806"/>
      <c r="D158" s="806"/>
      <c r="E158" s="828"/>
    </row>
    <row r="159" spans="1:5" outlineLevel="2">
      <c r="A159" s="805"/>
      <c r="B159" s="806"/>
      <c r="C159" s="806"/>
      <c r="D159" s="806"/>
      <c r="E159" s="817" t="s">
        <v>76</v>
      </c>
    </row>
    <row r="160" spans="1:5" outlineLevel="2">
      <c r="A160" s="805"/>
      <c r="B160" s="806"/>
      <c r="C160" s="806"/>
      <c r="D160" s="806"/>
      <c r="E160" s="818"/>
    </row>
    <row r="161" spans="1:5" outlineLevel="2">
      <c r="A161" s="805"/>
      <c r="B161" s="806"/>
      <c r="C161" s="806"/>
      <c r="D161" s="806"/>
      <c r="E161" s="818"/>
    </row>
    <row r="162" spans="1:5" outlineLevel="2">
      <c r="A162" s="805"/>
      <c r="B162" s="806"/>
      <c r="C162" s="806"/>
      <c r="D162" s="806"/>
      <c r="E162" s="818"/>
    </row>
    <row r="163" spans="1:5" outlineLevel="2">
      <c r="A163" s="805"/>
      <c r="B163" s="806"/>
      <c r="C163" s="806"/>
      <c r="D163" s="806"/>
      <c r="E163" s="818"/>
    </row>
    <row r="164" spans="1:5" outlineLevel="2">
      <c r="A164" s="805"/>
      <c r="B164" s="806"/>
      <c r="C164" s="806"/>
      <c r="D164" s="806"/>
      <c r="E164" s="818"/>
    </row>
    <row r="165" spans="1:5" outlineLevel="2">
      <c r="A165" s="805"/>
      <c r="B165" s="806"/>
      <c r="C165" s="806"/>
      <c r="D165" s="806"/>
      <c r="E165" s="818"/>
    </row>
    <row r="166" spans="1:5" outlineLevel="2">
      <c r="A166" s="805"/>
      <c r="B166" s="806"/>
      <c r="C166" s="806"/>
      <c r="D166" s="806"/>
      <c r="E166" s="818"/>
    </row>
    <row r="167" spans="1:5" outlineLevel="2">
      <c r="A167" s="805"/>
      <c r="B167" s="806"/>
      <c r="C167" s="806"/>
      <c r="D167" s="806"/>
      <c r="E167" s="818"/>
    </row>
    <row r="168" spans="1:5" outlineLevel="2">
      <c r="A168" s="805"/>
      <c r="B168" s="806"/>
      <c r="C168" s="806"/>
      <c r="D168" s="806"/>
      <c r="E168" s="818"/>
    </row>
    <row r="169" spans="1:5" outlineLevel="2">
      <c r="A169" s="805"/>
      <c r="B169" s="806"/>
      <c r="C169" s="806"/>
      <c r="D169" s="806"/>
      <c r="E169" s="818"/>
    </row>
    <row r="170" spans="1:5" outlineLevel="2">
      <c r="A170" s="805"/>
      <c r="B170" s="806"/>
      <c r="C170" s="806"/>
      <c r="D170" s="806"/>
      <c r="E170" s="818"/>
    </row>
    <row r="171" spans="1:5" outlineLevel="2">
      <c r="A171" s="805"/>
      <c r="B171" s="806"/>
      <c r="C171" s="806"/>
      <c r="D171" s="806"/>
      <c r="E171" s="818"/>
    </row>
    <row r="172" spans="1:5" outlineLevel="2">
      <c r="A172" s="805"/>
      <c r="B172" s="806"/>
      <c r="C172" s="806"/>
      <c r="D172" s="806"/>
      <c r="E172" s="818"/>
    </row>
    <row r="173" spans="1:5" outlineLevel="2">
      <c r="A173" s="805"/>
      <c r="B173" s="806"/>
      <c r="C173" s="806"/>
      <c r="D173" s="806"/>
      <c r="E173" s="818"/>
    </row>
    <row r="174" spans="1:5" outlineLevel="2">
      <c r="A174" s="805"/>
      <c r="B174" s="806"/>
      <c r="C174" s="806"/>
      <c r="D174" s="806"/>
      <c r="E174" s="818"/>
    </row>
    <row r="175" spans="1:5" outlineLevel="2">
      <c r="A175" s="805"/>
      <c r="B175" s="806"/>
      <c r="C175" s="806"/>
      <c r="D175" s="806"/>
      <c r="E175" s="818"/>
    </row>
    <row r="176" spans="1:5" outlineLevel="2">
      <c r="A176" s="805"/>
      <c r="B176" s="806"/>
      <c r="C176" s="806"/>
      <c r="D176" s="806"/>
      <c r="E176" s="818"/>
    </row>
    <row r="177" spans="1:5" outlineLevel="2">
      <c r="A177" s="805"/>
      <c r="B177" s="806"/>
      <c r="C177" s="806"/>
      <c r="D177" s="806"/>
      <c r="E177" s="818"/>
    </row>
    <row r="178" spans="1:5" ht="15.75" outlineLevel="2" thickBot="1">
      <c r="A178" s="576"/>
      <c r="B178" s="816"/>
      <c r="C178" s="816"/>
      <c r="D178" s="816"/>
      <c r="E178" s="819"/>
    </row>
    <row r="179" spans="1:5" ht="15.75" outlineLevel="1" collapsed="1" thickBot="1">
      <c r="A179" s="820"/>
      <c r="B179" s="821"/>
      <c r="C179" s="821"/>
      <c r="D179" s="821"/>
      <c r="E179" s="822"/>
    </row>
    <row r="180" spans="1:5" outlineLevel="1">
      <c r="A180" s="801" t="s">
        <v>461</v>
      </c>
      <c r="B180" s="802"/>
      <c r="C180" s="802"/>
      <c r="D180" s="803"/>
      <c r="E180" s="823" t="s">
        <v>76</v>
      </c>
    </row>
    <row r="181" spans="1:5" outlineLevel="1">
      <c r="A181" s="795" t="s">
        <v>23</v>
      </c>
      <c r="B181" s="796"/>
      <c r="C181" s="796"/>
      <c r="D181" s="314"/>
      <c r="E181" s="824"/>
    </row>
    <row r="182" spans="1:5" outlineLevel="1">
      <c r="A182" s="795" t="s">
        <v>462</v>
      </c>
      <c r="B182" s="797"/>
      <c r="C182" s="9" t="s">
        <v>459</v>
      </c>
      <c r="D182" s="315"/>
      <c r="E182" s="824"/>
    </row>
    <row r="183" spans="1:5" outlineLevel="1">
      <c r="A183" s="798"/>
      <c r="B183" s="797"/>
      <c r="C183" s="9" t="s">
        <v>463</v>
      </c>
      <c r="D183" s="315"/>
      <c r="E183" s="824"/>
    </row>
    <row r="184" spans="1:5" outlineLevel="1">
      <c r="A184" s="798"/>
      <c r="B184" s="797"/>
      <c r="C184" s="8" t="s">
        <v>464</v>
      </c>
      <c r="D184" s="315"/>
      <c r="E184" s="824"/>
    </row>
    <row r="185" spans="1:5" outlineLevel="1">
      <c r="A185" s="654" t="s">
        <v>465</v>
      </c>
      <c r="B185" s="785"/>
      <c r="C185" s="785"/>
      <c r="D185" s="794"/>
      <c r="E185" s="824"/>
    </row>
    <row r="186" spans="1:5" outlineLevel="1">
      <c r="A186" s="654" t="s">
        <v>58</v>
      </c>
      <c r="B186" s="785"/>
      <c r="C186" s="785"/>
      <c r="D186" s="794"/>
      <c r="E186" s="824"/>
    </row>
    <row r="187" spans="1:5" outlineLevel="2">
      <c r="A187" s="807" t="s">
        <v>58</v>
      </c>
      <c r="B187" s="808"/>
      <c r="C187" s="808"/>
      <c r="D187" s="809"/>
      <c r="E187" s="825" t="s">
        <v>76</v>
      </c>
    </row>
    <row r="188" spans="1:5" outlineLevel="2">
      <c r="A188" s="807"/>
      <c r="B188" s="808"/>
      <c r="C188" s="808"/>
      <c r="D188" s="809"/>
      <c r="E188" s="825"/>
    </row>
    <row r="189" spans="1:5" outlineLevel="2">
      <c r="A189" s="807"/>
      <c r="B189" s="808"/>
      <c r="C189" s="808"/>
      <c r="D189" s="809"/>
      <c r="E189" s="825"/>
    </row>
    <row r="190" spans="1:5" outlineLevel="2">
      <c r="A190" s="807"/>
      <c r="B190" s="808"/>
      <c r="C190" s="808"/>
      <c r="D190" s="809"/>
      <c r="E190" s="825"/>
    </row>
    <row r="191" spans="1:5" outlineLevel="2">
      <c r="A191" s="807"/>
      <c r="B191" s="808"/>
      <c r="C191" s="808"/>
      <c r="D191" s="809"/>
      <c r="E191" s="825"/>
    </row>
    <row r="192" spans="1:5" outlineLevel="2">
      <c r="A192" s="807"/>
      <c r="B192" s="808"/>
      <c r="C192" s="808"/>
      <c r="D192" s="809"/>
      <c r="E192" s="825"/>
    </row>
    <row r="193" spans="1:5" outlineLevel="2">
      <c r="A193" s="807"/>
      <c r="B193" s="808"/>
      <c r="C193" s="808"/>
      <c r="D193" s="809"/>
      <c r="E193" s="825"/>
    </row>
    <row r="194" spans="1:5" outlineLevel="2">
      <c r="A194" s="807"/>
      <c r="B194" s="808"/>
      <c r="C194" s="808"/>
      <c r="D194" s="809"/>
      <c r="E194" s="825"/>
    </row>
    <row r="195" spans="1:5" outlineLevel="2">
      <c r="A195" s="807"/>
      <c r="B195" s="808"/>
      <c r="C195" s="808"/>
      <c r="D195" s="809"/>
      <c r="E195" s="825"/>
    </row>
    <row r="196" spans="1:5" outlineLevel="2">
      <c r="A196" s="807"/>
      <c r="B196" s="808"/>
      <c r="C196" s="808"/>
      <c r="D196" s="809"/>
      <c r="E196" s="825"/>
    </row>
    <row r="197" spans="1:5" outlineLevel="2">
      <c r="A197" s="807"/>
      <c r="B197" s="808"/>
      <c r="C197" s="808"/>
      <c r="D197" s="809"/>
      <c r="E197" s="825"/>
    </row>
    <row r="198" spans="1:5" outlineLevel="2">
      <c r="A198" s="807"/>
      <c r="B198" s="808"/>
      <c r="C198" s="808"/>
      <c r="D198" s="809"/>
      <c r="E198" s="825"/>
    </row>
    <row r="199" spans="1:5" outlineLevel="2">
      <c r="A199" s="807"/>
      <c r="B199" s="808"/>
      <c r="C199" s="808"/>
      <c r="D199" s="809"/>
      <c r="E199" s="825"/>
    </row>
    <row r="200" spans="1:5" outlineLevel="2">
      <c r="A200" s="807"/>
      <c r="B200" s="808"/>
      <c r="C200" s="808"/>
      <c r="D200" s="809"/>
      <c r="E200" s="825"/>
    </row>
    <row r="201" spans="1:5" outlineLevel="2">
      <c r="A201" s="807"/>
      <c r="B201" s="808"/>
      <c r="C201" s="808"/>
      <c r="D201" s="809"/>
      <c r="E201" s="825"/>
    </row>
    <row r="202" spans="1:5" outlineLevel="2">
      <c r="A202" s="807"/>
      <c r="B202" s="808"/>
      <c r="C202" s="808"/>
      <c r="D202" s="809"/>
      <c r="E202" s="825"/>
    </row>
    <row r="203" spans="1:5" outlineLevel="2">
      <c r="A203" s="807"/>
      <c r="B203" s="808"/>
      <c r="C203" s="808"/>
      <c r="D203" s="809"/>
      <c r="E203" s="825"/>
    </row>
    <row r="204" spans="1:5" outlineLevel="2">
      <c r="A204" s="807"/>
      <c r="B204" s="808"/>
      <c r="C204" s="808"/>
      <c r="D204" s="809"/>
      <c r="E204" s="825"/>
    </row>
    <row r="205" spans="1:5" outlineLevel="2">
      <c r="A205" s="807"/>
      <c r="B205" s="808"/>
      <c r="C205" s="808"/>
      <c r="D205" s="809"/>
      <c r="E205" s="825"/>
    </row>
    <row r="206" spans="1:5" ht="15.75" outlineLevel="2" thickBot="1">
      <c r="A206" s="813"/>
      <c r="B206" s="814"/>
      <c r="C206" s="814"/>
      <c r="D206" s="815"/>
      <c r="E206" s="826"/>
    </row>
    <row r="207" spans="1:5" outlineLevel="1" collapsed="1">
      <c r="A207" s="771" t="s">
        <v>466</v>
      </c>
      <c r="B207" s="772"/>
      <c r="C207" s="772"/>
      <c r="D207" s="772"/>
      <c r="E207" s="827" t="s">
        <v>76</v>
      </c>
    </row>
    <row r="208" spans="1:5" outlineLevel="1">
      <c r="A208" s="805"/>
      <c r="B208" s="806"/>
      <c r="C208" s="806"/>
      <c r="D208" s="806"/>
      <c r="E208" s="828"/>
    </row>
    <row r="209" spans="1:5" outlineLevel="2">
      <c r="A209" s="805"/>
      <c r="B209" s="806"/>
      <c r="C209" s="806"/>
      <c r="D209" s="806"/>
      <c r="E209" s="817" t="s">
        <v>76</v>
      </c>
    </row>
    <row r="210" spans="1:5" outlineLevel="2">
      <c r="A210" s="805"/>
      <c r="B210" s="806"/>
      <c r="C210" s="806"/>
      <c r="D210" s="806"/>
      <c r="E210" s="818"/>
    </row>
    <row r="211" spans="1:5" outlineLevel="2">
      <c r="A211" s="805"/>
      <c r="B211" s="806"/>
      <c r="C211" s="806"/>
      <c r="D211" s="806"/>
      <c r="E211" s="818"/>
    </row>
    <row r="212" spans="1:5" outlineLevel="2">
      <c r="A212" s="805"/>
      <c r="B212" s="806"/>
      <c r="C212" s="806"/>
      <c r="D212" s="806"/>
      <c r="E212" s="818"/>
    </row>
    <row r="213" spans="1:5" outlineLevel="2">
      <c r="A213" s="805"/>
      <c r="B213" s="806"/>
      <c r="C213" s="806"/>
      <c r="D213" s="806"/>
      <c r="E213" s="818"/>
    </row>
    <row r="214" spans="1:5" outlineLevel="2">
      <c r="A214" s="805"/>
      <c r="B214" s="806"/>
      <c r="C214" s="806"/>
      <c r="D214" s="806"/>
      <c r="E214" s="818"/>
    </row>
    <row r="215" spans="1:5" outlineLevel="2">
      <c r="A215" s="805"/>
      <c r="B215" s="806"/>
      <c r="C215" s="806"/>
      <c r="D215" s="806"/>
      <c r="E215" s="818"/>
    </row>
    <row r="216" spans="1:5" outlineLevel="2">
      <c r="A216" s="805"/>
      <c r="B216" s="806"/>
      <c r="C216" s="806"/>
      <c r="D216" s="806"/>
      <c r="E216" s="818"/>
    </row>
    <row r="217" spans="1:5" outlineLevel="2">
      <c r="A217" s="805"/>
      <c r="B217" s="806"/>
      <c r="C217" s="806"/>
      <c r="D217" s="806"/>
      <c r="E217" s="818"/>
    </row>
    <row r="218" spans="1:5" outlineLevel="2">
      <c r="A218" s="805"/>
      <c r="B218" s="806"/>
      <c r="C218" s="806"/>
      <c r="D218" s="806"/>
      <c r="E218" s="818"/>
    </row>
    <row r="219" spans="1:5" outlineLevel="2">
      <c r="A219" s="805"/>
      <c r="B219" s="806"/>
      <c r="C219" s="806"/>
      <c r="D219" s="806"/>
      <c r="E219" s="818"/>
    </row>
    <row r="220" spans="1:5" outlineLevel="2">
      <c r="A220" s="805"/>
      <c r="B220" s="806"/>
      <c r="C220" s="806"/>
      <c r="D220" s="806"/>
      <c r="E220" s="818"/>
    </row>
    <row r="221" spans="1:5" outlineLevel="2">
      <c r="A221" s="805"/>
      <c r="B221" s="806"/>
      <c r="C221" s="806"/>
      <c r="D221" s="806"/>
      <c r="E221" s="818"/>
    </row>
    <row r="222" spans="1:5" outlineLevel="2">
      <c r="A222" s="805"/>
      <c r="B222" s="806"/>
      <c r="C222" s="806"/>
      <c r="D222" s="806"/>
      <c r="E222" s="818"/>
    </row>
    <row r="223" spans="1:5" outlineLevel="2">
      <c r="A223" s="805"/>
      <c r="B223" s="806"/>
      <c r="C223" s="806"/>
      <c r="D223" s="806"/>
      <c r="E223" s="818"/>
    </row>
    <row r="224" spans="1:5" outlineLevel="2">
      <c r="A224" s="805"/>
      <c r="B224" s="806"/>
      <c r="C224" s="806"/>
      <c r="D224" s="806"/>
      <c r="E224" s="818"/>
    </row>
    <row r="225" spans="1:5" outlineLevel="2">
      <c r="A225" s="805"/>
      <c r="B225" s="806"/>
      <c r="C225" s="806"/>
      <c r="D225" s="806"/>
      <c r="E225" s="818"/>
    </row>
    <row r="226" spans="1:5" outlineLevel="2">
      <c r="A226" s="805"/>
      <c r="B226" s="806"/>
      <c r="C226" s="806"/>
      <c r="D226" s="806"/>
      <c r="E226" s="818"/>
    </row>
    <row r="227" spans="1:5" outlineLevel="2">
      <c r="A227" s="805"/>
      <c r="B227" s="806"/>
      <c r="C227" s="806"/>
      <c r="D227" s="806"/>
      <c r="E227" s="818"/>
    </row>
    <row r="228" spans="1:5" ht="15.75" outlineLevel="2" thickBot="1">
      <c r="A228" s="576"/>
      <c r="B228" s="816"/>
      <c r="C228" s="816"/>
      <c r="D228" s="816"/>
      <c r="E228" s="819"/>
    </row>
    <row r="229" spans="1:5" ht="15.75" outlineLevel="1" collapsed="1" thickBot="1">
      <c r="A229" s="820"/>
      <c r="B229" s="821"/>
      <c r="C229" s="821"/>
      <c r="D229" s="821"/>
      <c r="E229" s="822"/>
    </row>
    <row r="230" spans="1:5" outlineLevel="1">
      <c r="A230" s="801" t="s">
        <v>461</v>
      </c>
      <c r="B230" s="802"/>
      <c r="C230" s="802"/>
      <c r="D230" s="803"/>
      <c r="E230" s="823" t="s">
        <v>76</v>
      </c>
    </row>
    <row r="231" spans="1:5" outlineLevel="1">
      <c r="A231" s="795" t="s">
        <v>23</v>
      </c>
      <c r="B231" s="796"/>
      <c r="C231" s="796"/>
      <c r="D231" s="314"/>
      <c r="E231" s="824"/>
    </row>
    <row r="232" spans="1:5" outlineLevel="1">
      <c r="A232" s="795" t="s">
        <v>462</v>
      </c>
      <c r="B232" s="797"/>
      <c r="C232" s="9" t="s">
        <v>459</v>
      </c>
      <c r="D232" s="315"/>
      <c r="E232" s="824"/>
    </row>
    <row r="233" spans="1:5" outlineLevel="1">
      <c r="A233" s="798"/>
      <c r="B233" s="797"/>
      <c r="C233" s="9" t="s">
        <v>463</v>
      </c>
      <c r="D233" s="315"/>
      <c r="E233" s="824"/>
    </row>
    <row r="234" spans="1:5" outlineLevel="1">
      <c r="A234" s="798"/>
      <c r="B234" s="797"/>
      <c r="C234" s="8" t="s">
        <v>464</v>
      </c>
      <c r="D234" s="315"/>
      <c r="E234" s="824"/>
    </row>
    <row r="235" spans="1:5" outlineLevel="1">
      <c r="A235" s="654" t="s">
        <v>465</v>
      </c>
      <c r="B235" s="785"/>
      <c r="C235" s="785"/>
      <c r="D235" s="794"/>
      <c r="E235" s="824"/>
    </row>
    <row r="236" spans="1:5" outlineLevel="1">
      <c r="A236" s="654" t="s">
        <v>58</v>
      </c>
      <c r="B236" s="785"/>
      <c r="C236" s="785"/>
      <c r="D236" s="794"/>
      <c r="E236" s="824"/>
    </row>
    <row r="237" spans="1:5" outlineLevel="2">
      <c r="A237" s="807" t="s">
        <v>58</v>
      </c>
      <c r="B237" s="808"/>
      <c r="C237" s="808"/>
      <c r="D237" s="809"/>
      <c r="E237" s="825" t="s">
        <v>76</v>
      </c>
    </row>
    <row r="238" spans="1:5" outlineLevel="2">
      <c r="A238" s="807"/>
      <c r="B238" s="808"/>
      <c r="C238" s="808"/>
      <c r="D238" s="809"/>
      <c r="E238" s="825"/>
    </row>
    <row r="239" spans="1:5" outlineLevel="2">
      <c r="A239" s="807"/>
      <c r="B239" s="808"/>
      <c r="C239" s="808"/>
      <c r="D239" s="809"/>
      <c r="E239" s="825"/>
    </row>
    <row r="240" spans="1:5" outlineLevel="2">
      <c r="A240" s="807"/>
      <c r="B240" s="808"/>
      <c r="C240" s="808"/>
      <c r="D240" s="809"/>
      <c r="E240" s="825"/>
    </row>
    <row r="241" spans="1:5" outlineLevel="2">
      <c r="A241" s="807"/>
      <c r="B241" s="808"/>
      <c r="C241" s="808"/>
      <c r="D241" s="809"/>
      <c r="E241" s="825"/>
    </row>
    <row r="242" spans="1:5" outlineLevel="2">
      <c r="A242" s="807"/>
      <c r="B242" s="808"/>
      <c r="C242" s="808"/>
      <c r="D242" s="809"/>
      <c r="E242" s="825"/>
    </row>
    <row r="243" spans="1:5" outlineLevel="2">
      <c r="A243" s="807"/>
      <c r="B243" s="808"/>
      <c r="C243" s="808"/>
      <c r="D243" s="809"/>
      <c r="E243" s="825"/>
    </row>
    <row r="244" spans="1:5" outlineLevel="2">
      <c r="A244" s="807"/>
      <c r="B244" s="808"/>
      <c r="C244" s="808"/>
      <c r="D244" s="809"/>
      <c r="E244" s="825"/>
    </row>
    <row r="245" spans="1:5" outlineLevel="2">
      <c r="A245" s="807"/>
      <c r="B245" s="808"/>
      <c r="C245" s="808"/>
      <c r="D245" s="809"/>
      <c r="E245" s="825"/>
    </row>
    <row r="246" spans="1:5" outlineLevel="2">
      <c r="A246" s="807"/>
      <c r="B246" s="808"/>
      <c r="C246" s="808"/>
      <c r="D246" s="809"/>
      <c r="E246" s="825"/>
    </row>
    <row r="247" spans="1:5" outlineLevel="2">
      <c r="A247" s="807"/>
      <c r="B247" s="808"/>
      <c r="C247" s="808"/>
      <c r="D247" s="809"/>
      <c r="E247" s="825"/>
    </row>
    <row r="248" spans="1:5" outlineLevel="2">
      <c r="A248" s="807"/>
      <c r="B248" s="808"/>
      <c r="C248" s="808"/>
      <c r="D248" s="809"/>
      <c r="E248" s="825"/>
    </row>
    <row r="249" spans="1:5" outlineLevel="2">
      <c r="A249" s="807"/>
      <c r="B249" s="808"/>
      <c r="C249" s="808"/>
      <c r="D249" s="809"/>
      <c r="E249" s="825"/>
    </row>
    <row r="250" spans="1:5" outlineLevel="2">
      <c r="A250" s="807"/>
      <c r="B250" s="808"/>
      <c r="C250" s="808"/>
      <c r="D250" s="809"/>
      <c r="E250" s="825"/>
    </row>
    <row r="251" spans="1:5" outlineLevel="2">
      <c r="A251" s="807"/>
      <c r="B251" s="808"/>
      <c r="C251" s="808"/>
      <c r="D251" s="809"/>
      <c r="E251" s="825"/>
    </row>
    <row r="252" spans="1:5" outlineLevel="2">
      <c r="A252" s="807"/>
      <c r="B252" s="808"/>
      <c r="C252" s="808"/>
      <c r="D252" s="809"/>
      <c r="E252" s="825"/>
    </row>
    <row r="253" spans="1:5" outlineLevel="2">
      <c r="A253" s="807"/>
      <c r="B253" s="808"/>
      <c r="C253" s="808"/>
      <c r="D253" s="809"/>
      <c r="E253" s="825"/>
    </row>
    <row r="254" spans="1:5" outlineLevel="2">
      <c r="A254" s="807"/>
      <c r="B254" s="808"/>
      <c r="C254" s="808"/>
      <c r="D254" s="809"/>
      <c r="E254" s="825"/>
    </row>
    <row r="255" spans="1:5" outlineLevel="2">
      <c r="A255" s="807"/>
      <c r="B255" s="808"/>
      <c r="C255" s="808"/>
      <c r="D255" s="809"/>
      <c r="E255" s="825"/>
    </row>
    <row r="256" spans="1:5" ht="15.75" outlineLevel="2" thickBot="1">
      <c r="A256" s="813"/>
      <c r="B256" s="814"/>
      <c r="C256" s="814"/>
      <c r="D256" s="815"/>
      <c r="E256" s="826"/>
    </row>
    <row r="257" spans="1:5" outlineLevel="1" collapsed="1">
      <c r="A257" s="771" t="s">
        <v>466</v>
      </c>
      <c r="B257" s="772"/>
      <c r="C257" s="772"/>
      <c r="D257" s="772"/>
      <c r="E257" s="827" t="s">
        <v>76</v>
      </c>
    </row>
    <row r="258" spans="1:5" outlineLevel="1">
      <c r="A258" s="805"/>
      <c r="B258" s="806"/>
      <c r="C258" s="806"/>
      <c r="D258" s="806"/>
      <c r="E258" s="828"/>
    </row>
    <row r="259" spans="1:5" outlineLevel="2">
      <c r="A259" s="805"/>
      <c r="B259" s="806"/>
      <c r="C259" s="806"/>
      <c r="D259" s="806"/>
      <c r="E259" s="817" t="s">
        <v>76</v>
      </c>
    </row>
    <row r="260" spans="1:5" outlineLevel="2">
      <c r="A260" s="805"/>
      <c r="B260" s="806"/>
      <c r="C260" s="806"/>
      <c r="D260" s="806"/>
      <c r="E260" s="818"/>
    </row>
    <row r="261" spans="1:5" outlineLevel="2">
      <c r="A261" s="805"/>
      <c r="B261" s="806"/>
      <c r="C261" s="806"/>
      <c r="D261" s="806"/>
      <c r="E261" s="818"/>
    </row>
    <row r="262" spans="1:5" outlineLevel="2">
      <c r="A262" s="805"/>
      <c r="B262" s="806"/>
      <c r="C262" s="806"/>
      <c r="D262" s="806"/>
      <c r="E262" s="818"/>
    </row>
    <row r="263" spans="1:5" outlineLevel="2">
      <c r="A263" s="805"/>
      <c r="B263" s="806"/>
      <c r="C263" s="806"/>
      <c r="D263" s="806"/>
      <c r="E263" s="818"/>
    </row>
    <row r="264" spans="1:5" outlineLevel="2">
      <c r="A264" s="805"/>
      <c r="B264" s="806"/>
      <c r="C264" s="806"/>
      <c r="D264" s="806"/>
      <c r="E264" s="818"/>
    </row>
    <row r="265" spans="1:5" outlineLevel="2">
      <c r="A265" s="805"/>
      <c r="B265" s="806"/>
      <c r="C265" s="806"/>
      <c r="D265" s="806"/>
      <c r="E265" s="818"/>
    </row>
    <row r="266" spans="1:5" outlineLevel="2">
      <c r="A266" s="805"/>
      <c r="B266" s="806"/>
      <c r="C266" s="806"/>
      <c r="D266" s="806"/>
      <c r="E266" s="818"/>
    </row>
    <row r="267" spans="1:5" outlineLevel="2">
      <c r="A267" s="805"/>
      <c r="B267" s="806"/>
      <c r="C267" s="806"/>
      <c r="D267" s="806"/>
      <c r="E267" s="818"/>
    </row>
    <row r="268" spans="1:5" outlineLevel="2">
      <c r="A268" s="805"/>
      <c r="B268" s="806"/>
      <c r="C268" s="806"/>
      <c r="D268" s="806"/>
      <c r="E268" s="818"/>
    </row>
    <row r="269" spans="1:5" outlineLevel="2">
      <c r="A269" s="805"/>
      <c r="B269" s="806"/>
      <c r="C269" s="806"/>
      <c r="D269" s="806"/>
      <c r="E269" s="818"/>
    </row>
    <row r="270" spans="1:5" outlineLevel="2">
      <c r="A270" s="805"/>
      <c r="B270" s="806"/>
      <c r="C270" s="806"/>
      <c r="D270" s="806"/>
      <c r="E270" s="818"/>
    </row>
    <row r="271" spans="1:5" outlineLevel="2">
      <c r="A271" s="805"/>
      <c r="B271" s="806"/>
      <c r="C271" s="806"/>
      <c r="D271" s="806"/>
      <c r="E271" s="818"/>
    </row>
    <row r="272" spans="1:5" outlineLevel="2">
      <c r="A272" s="805"/>
      <c r="B272" s="806"/>
      <c r="C272" s="806"/>
      <c r="D272" s="806"/>
      <c r="E272" s="818"/>
    </row>
    <row r="273" spans="1:5" outlineLevel="2">
      <c r="A273" s="805"/>
      <c r="B273" s="806"/>
      <c r="C273" s="806"/>
      <c r="D273" s="806"/>
      <c r="E273" s="818"/>
    </row>
    <row r="274" spans="1:5" outlineLevel="2">
      <c r="A274" s="805"/>
      <c r="B274" s="806"/>
      <c r="C274" s="806"/>
      <c r="D274" s="806"/>
      <c r="E274" s="818"/>
    </row>
    <row r="275" spans="1:5" outlineLevel="2">
      <c r="A275" s="805"/>
      <c r="B275" s="806"/>
      <c r="C275" s="806"/>
      <c r="D275" s="806"/>
      <c r="E275" s="818"/>
    </row>
    <row r="276" spans="1:5" outlineLevel="2">
      <c r="A276" s="805"/>
      <c r="B276" s="806"/>
      <c r="C276" s="806"/>
      <c r="D276" s="806"/>
      <c r="E276" s="818"/>
    </row>
    <row r="277" spans="1:5" outlineLevel="2">
      <c r="A277" s="805"/>
      <c r="B277" s="806"/>
      <c r="C277" s="806"/>
      <c r="D277" s="806"/>
      <c r="E277" s="818"/>
    </row>
    <row r="278" spans="1:5" ht="15.75" outlineLevel="2" thickBot="1">
      <c r="A278" s="576"/>
      <c r="B278" s="816"/>
      <c r="C278" s="816"/>
      <c r="D278" s="816"/>
      <c r="E278" s="819"/>
    </row>
    <row r="279" spans="1:5" ht="15.75" outlineLevel="1" collapsed="1" thickBot="1">
      <c r="A279" s="820"/>
      <c r="B279" s="821"/>
      <c r="C279" s="821"/>
      <c r="D279" s="821"/>
      <c r="E279" s="822"/>
    </row>
    <row r="280" spans="1:5" outlineLevel="1">
      <c r="A280" s="801" t="s">
        <v>461</v>
      </c>
      <c r="B280" s="802"/>
      <c r="C280" s="802"/>
      <c r="D280" s="803"/>
      <c r="E280" s="823" t="s">
        <v>76</v>
      </c>
    </row>
    <row r="281" spans="1:5" outlineLevel="1">
      <c r="A281" s="795" t="s">
        <v>23</v>
      </c>
      <c r="B281" s="796"/>
      <c r="C281" s="796"/>
      <c r="D281" s="314"/>
      <c r="E281" s="824"/>
    </row>
    <row r="282" spans="1:5" outlineLevel="1">
      <c r="A282" s="795" t="s">
        <v>462</v>
      </c>
      <c r="B282" s="797"/>
      <c r="C282" s="9" t="s">
        <v>459</v>
      </c>
      <c r="D282" s="315"/>
      <c r="E282" s="824"/>
    </row>
    <row r="283" spans="1:5" outlineLevel="1">
      <c r="A283" s="798"/>
      <c r="B283" s="797"/>
      <c r="C283" s="9" t="s">
        <v>463</v>
      </c>
      <c r="D283" s="315"/>
      <c r="E283" s="824"/>
    </row>
    <row r="284" spans="1:5" outlineLevel="1">
      <c r="A284" s="798"/>
      <c r="B284" s="797"/>
      <c r="C284" s="8" t="s">
        <v>464</v>
      </c>
      <c r="D284" s="315"/>
      <c r="E284" s="824"/>
    </row>
    <row r="285" spans="1:5" outlineLevel="1">
      <c r="A285" s="654" t="s">
        <v>465</v>
      </c>
      <c r="B285" s="785"/>
      <c r="C285" s="785"/>
      <c r="D285" s="794"/>
      <c r="E285" s="824"/>
    </row>
    <row r="286" spans="1:5" outlineLevel="1">
      <c r="A286" s="654" t="s">
        <v>58</v>
      </c>
      <c r="B286" s="785"/>
      <c r="C286" s="785"/>
      <c r="D286" s="794"/>
      <c r="E286" s="824"/>
    </row>
    <row r="287" spans="1:5" outlineLevel="2">
      <c r="A287" s="807" t="s">
        <v>58</v>
      </c>
      <c r="B287" s="808"/>
      <c r="C287" s="808"/>
      <c r="D287" s="809"/>
      <c r="E287" s="825" t="s">
        <v>76</v>
      </c>
    </row>
    <row r="288" spans="1:5" outlineLevel="2">
      <c r="A288" s="807"/>
      <c r="B288" s="808"/>
      <c r="C288" s="808"/>
      <c r="D288" s="809"/>
      <c r="E288" s="825"/>
    </row>
    <row r="289" spans="1:5" outlineLevel="2">
      <c r="A289" s="807"/>
      <c r="B289" s="808"/>
      <c r="C289" s="808"/>
      <c r="D289" s="809"/>
      <c r="E289" s="825"/>
    </row>
    <row r="290" spans="1:5" outlineLevel="2">
      <c r="A290" s="807"/>
      <c r="B290" s="808"/>
      <c r="C290" s="808"/>
      <c r="D290" s="809"/>
      <c r="E290" s="825"/>
    </row>
    <row r="291" spans="1:5" outlineLevel="2">
      <c r="A291" s="807"/>
      <c r="B291" s="808"/>
      <c r="C291" s="808"/>
      <c r="D291" s="809"/>
      <c r="E291" s="825"/>
    </row>
    <row r="292" spans="1:5" outlineLevel="2">
      <c r="A292" s="807"/>
      <c r="B292" s="808"/>
      <c r="C292" s="808"/>
      <c r="D292" s="809"/>
      <c r="E292" s="825"/>
    </row>
    <row r="293" spans="1:5" outlineLevel="2">
      <c r="A293" s="807"/>
      <c r="B293" s="808"/>
      <c r="C293" s="808"/>
      <c r="D293" s="809"/>
      <c r="E293" s="825"/>
    </row>
    <row r="294" spans="1:5" outlineLevel="2">
      <c r="A294" s="807"/>
      <c r="B294" s="808"/>
      <c r="C294" s="808"/>
      <c r="D294" s="809"/>
      <c r="E294" s="825"/>
    </row>
    <row r="295" spans="1:5" outlineLevel="2">
      <c r="A295" s="807"/>
      <c r="B295" s="808"/>
      <c r="C295" s="808"/>
      <c r="D295" s="809"/>
      <c r="E295" s="825"/>
    </row>
    <row r="296" spans="1:5" outlineLevel="2">
      <c r="A296" s="807"/>
      <c r="B296" s="808"/>
      <c r="C296" s="808"/>
      <c r="D296" s="809"/>
      <c r="E296" s="825"/>
    </row>
    <row r="297" spans="1:5" outlineLevel="2">
      <c r="A297" s="807"/>
      <c r="B297" s="808"/>
      <c r="C297" s="808"/>
      <c r="D297" s="809"/>
      <c r="E297" s="825"/>
    </row>
    <row r="298" spans="1:5" outlineLevel="2">
      <c r="A298" s="807"/>
      <c r="B298" s="808"/>
      <c r="C298" s="808"/>
      <c r="D298" s="809"/>
      <c r="E298" s="825"/>
    </row>
    <row r="299" spans="1:5" outlineLevel="2">
      <c r="A299" s="807"/>
      <c r="B299" s="808"/>
      <c r="C299" s="808"/>
      <c r="D299" s="809"/>
      <c r="E299" s="825"/>
    </row>
    <row r="300" spans="1:5" outlineLevel="2">
      <c r="A300" s="807"/>
      <c r="B300" s="808"/>
      <c r="C300" s="808"/>
      <c r="D300" s="809"/>
      <c r="E300" s="825"/>
    </row>
    <row r="301" spans="1:5" outlineLevel="2">
      <c r="A301" s="807"/>
      <c r="B301" s="808"/>
      <c r="C301" s="808"/>
      <c r="D301" s="809"/>
      <c r="E301" s="825"/>
    </row>
    <row r="302" spans="1:5" outlineLevel="2">
      <c r="A302" s="807"/>
      <c r="B302" s="808"/>
      <c r="C302" s="808"/>
      <c r="D302" s="809"/>
      <c r="E302" s="825"/>
    </row>
    <row r="303" spans="1:5" outlineLevel="2">
      <c r="A303" s="807"/>
      <c r="B303" s="808"/>
      <c r="C303" s="808"/>
      <c r="D303" s="809"/>
      <c r="E303" s="825"/>
    </row>
    <row r="304" spans="1:5" outlineLevel="2">
      <c r="A304" s="807"/>
      <c r="B304" s="808"/>
      <c r="C304" s="808"/>
      <c r="D304" s="809"/>
      <c r="E304" s="825"/>
    </row>
    <row r="305" spans="1:5" outlineLevel="2">
      <c r="A305" s="807"/>
      <c r="B305" s="808"/>
      <c r="C305" s="808"/>
      <c r="D305" s="809"/>
      <c r="E305" s="825"/>
    </row>
    <row r="306" spans="1:5" ht="15.75" outlineLevel="2" thickBot="1">
      <c r="A306" s="813"/>
      <c r="B306" s="814"/>
      <c r="C306" s="814"/>
      <c r="D306" s="815"/>
      <c r="E306" s="826"/>
    </row>
    <row r="307" spans="1:5" outlineLevel="1" collapsed="1">
      <c r="A307" s="771" t="s">
        <v>466</v>
      </c>
      <c r="B307" s="772"/>
      <c r="C307" s="772"/>
      <c r="D307" s="772"/>
      <c r="E307" s="827" t="s">
        <v>76</v>
      </c>
    </row>
    <row r="308" spans="1:5" outlineLevel="1">
      <c r="A308" s="805"/>
      <c r="B308" s="806"/>
      <c r="C308" s="806"/>
      <c r="D308" s="806"/>
      <c r="E308" s="828"/>
    </row>
    <row r="309" spans="1:5" outlineLevel="2">
      <c r="A309" s="805"/>
      <c r="B309" s="806"/>
      <c r="C309" s="806"/>
      <c r="D309" s="806"/>
      <c r="E309" s="817" t="s">
        <v>76</v>
      </c>
    </row>
    <row r="310" spans="1:5" outlineLevel="2">
      <c r="A310" s="805"/>
      <c r="B310" s="806"/>
      <c r="C310" s="806"/>
      <c r="D310" s="806"/>
      <c r="E310" s="818"/>
    </row>
    <row r="311" spans="1:5" outlineLevel="2">
      <c r="A311" s="805"/>
      <c r="B311" s="806"/>
      <c r="C311" s="806"/>
      <c r="D311" s="806"/>
      <c r="E311" s="818"/>
    </row>
    <row r="312" spans="1:5" outlineLevel="2">
      <c r="A312" s="805"/>
      <c r="B312" s="806"/>
      <c r="C312" s="806"/>
      <c r="D312" s="806"/>
      <c r="E312" s="818"/>
    </row>
    <row r="313" spans="1:5" outlineLevel="2">
      <c r="A313" s="805"/>
      <c r="B313" s="806"/>
      <c r="C313" s="806"/>
      <c r="D313" s="806"/>
      <c r="E313" s="818"/>
    </row>
    <row r="314" spans="1:5" outlineLevel="2">
      <c r="A314" s="805"/>
      <c r="B314" s="806"/>
      <c r="C314" s="806"/>
      <c r="D314" s="806"/>
      <c r="E314" s="818"/>
    </row>
    <row r="315" spans="1:5" outlineLevel="2">
      <c r="A315" s="805"/>
      <c r="B315" s="806"/>
      <c r="C315" s="806"/>
      <c r="D315" s="806"/>
      <c r="E315" s="818"/>
    </row>
    <row r="316" spans="1:5" outlineLevel="2">
      <c r="A316" s="805"/>
      <c r="B316" s="806"/>
      <c r="C316" s="806"/>
      <c r="D316" s="806"/>
      <c r="E316" s="818"/>
    </row>
    <row r="317" spans="1:5" outlineLevel="2">
      <c r="A317" s="805"/>
      <c r="B317" s="806"/>
      <c r="C317" s="806"/>
      <c r="D317" s="806"/>
      <c r="E317" s="818"/>
    </row>
    <row r="318" spans="1:5" outlineLevel="2">
      <c r="A318" s="805"/>
      <c r="B318" s="806"/>
      <c r="C318" s="806"/>
      <c r="D318" s="806"/>
      <c r="E318" s="818"/>
    </row>
    <row r="319" spans="1:5" outlineLevel="2">
      <c r="A319" s="805"/>
      <c r="B319" s="806"/>
      <c r="C319" s="806"/>
      <c r="D319" s="806"/>
      <c r="E319" s="818"/>
    </row>
    <row r="320" spans="1:5" outlineLevel="2">
      <c r="A320" s="805"/>
      <c r="B320" s="806"/>
      <c r="C320" s="806"/>
      <c r="D320" s="806"/>
      <c r="E320" s="818"/>
    </row>
    <row r="321" spans="1:5" outlineLevel="2">
      <c r="A321" s="805"/>
      <c r="B321" s="806"/>
      <c r="C321" s="806"/>
      <c r="D321" s="806"/>
      <c r="E321" s="818"/>
    </row>
    <row r="322" spans="1:5" outlineLevel="2">
      <c r="A322" s="805"/>
      <c r="B322" s="806"/>
      <c r="C322" s="806"/>
      <c r="D322" s="806"/>
      <c r="E322" s="818"/>
    </row>
    <row r="323" spans="1:5" outlineLevel="2">
      <c r="A323" s="805"/>
      <c r="B323" s="806"/>
      <c r="C323" s="806"/>
      <c r="D323" s="806"/>
      <c r="E323" s="818"/>
    </row>
    <row r="324" spans="1:5" outlineLevel="2">
      <c r="A324" s="805"/>
      <c r="B324" s="806"/>
      <c r="C324" s="806"/>
      <c r="D324" s="806"/>
      <c r="E324" s="818"/>
    </row>
    <row r="325" spans="1:5" outlineLevel="2">
      <c r="A325" s="805"/>
      <c r="B325" s="806"/>
      <c r="C325" s="806"/>
      <c r="D325" s="806"/>
      <c r="E325" s="818"/>
    </row>
    <row r="326" spans="1:5" outlineLevel="2">
      <c r="A326" s="805"/>
      <c r="B326" s="806"/>
      <c r="C326" s="806"/>
      <c r="D326" s="806"/>
      <c r="E326" s="818"/>
    </row>
    <row r="327" spans="1:5" outlineLevel="2">
      <c r="A327" s="805"/>
      <c r="B327" s="806"/>
      <c r="C327" s="806"/>
      <c r="D327" s="806"/>
      <c r="E327" s="818"/>
    </row>
    <row r="328" spans="1:5" ht="15.75" outlineLevel="2" thickBot="1">
      <c r="A328" s="576"/>
      <c r="B328" s="816"/>
      <c r="C328" s="816"/>
      <c r="D328" s="816"/>
      <c r="E328" s="819"/>
    </row>
    <row r="329" spans="1:5" ht="15.75" outlineLevel="1" collapsed="1" thickBot="1">
      <c r="A329" s="820"/>
      <c r="B329" s="821"/>
      <c r="C329" s="821"/>
      <c r="D329" s="821"/>
      <c r="E329" s="822"/>
    </row>
    <row r="330" spans="1:5" outlineLevel="1">
      <c r="A330" s="801" t="s">
        <v>461</v>
      </c>
      <c r="B330" s="802"/>
      <c r="C330" s="802"/>
      <c r="D330" s="803"/>
      <c r="E330" s="823" t="s">
        <v>76</v>
      </c>
    </row>
    <row r="331" spans="1:5" outlineLevel="1">
      <c r="A331" s="795" t="s">
        <v>23</v>
      </c>
      <c r="B331" s="796"/>
      <c r="C331" s="796"/>
      <c r="D331" s="314"/>
      <c r="E331" s="824"/>
    </row>
    <row r="332" spans="1:5" outlineLevel="1">
      <c r="A332" s="795" t="s">
        <v>462</v>
      </c>
      <c r="B332" s="797"/>
      <c r="C332" s="9" t="s">
        <v>459</v>
      </c>
      <c r="D332" s="315"/>
      <c r="E332" s="824"/>
    </row>
    <row r="333" spans="1:5" outlineLevel="1">
      <c r="A333" s="798"/>
      <c r="B333" s="797"/>
      <c r="C333" s="9" t="s">
        <v>463</v>
      </c>
      <c r="D333" s="315"/>
      <c r="E333" s="824"/>
    </row>
    <row r="334" spans="1:5" outlineLevel="1">
      <c r="A334" s="798"/>
      <c r="B334" s="797"/>
      <c r="C334" s="8" t="s">
        <v>464</v>
      </c>
      <c r="D334" s="315"/>
      <c r="E334" s="824"/>
    </row>
    <row r="335" spans="1:5" outlineLevel="1">
      <c r="A335" s="654" t="s">
        <v>465</v>
      </c>
      <c r="B335" s="785"/>
      <c r="C335" s="785"/>
      <c r="D335" s="794"/>
      <c r="E335" s="824"/>
    </row>
    <row r="336" spans="1:5" outlineLevel="1">
      <c r="A336" s="654" t="s">
        <v>58</v>
      </c>
      <c r="B336" s="785"/>
      <c r="C336" s="785"/>
      <c r="D336" s="794"/>
      <c r="E336" s="824"/>
    </row>
    <row r="337" spans="1:5" outlineLevel="2">
      <c r="A337" s="807" t="s">
        <v>58</v>
      </c>
      <c r="B337" s="808"/>
      <c r="C337" s="808"/>
      <c r="D337" s="809"/>
      <c r="E337" s="825" t="s">
        <v>76</v>
      </c>
    </row>
    <row r="338" spans="1:5" outlineLevel="2">
      <c r="A338" s="807"/>
      <c r="B338" s="808"/>
      <c r="C338" s="808"/>
      <c r="D338" s="809"/>
      <c r="E338" s="825"/>
    </row>
    <row r="339" spans="1:5" outlineLevel="2">
      <c r="A339" s="807"/>
      <c r="B339" s="808"/>
      <c r="C339" s="808"/>
      <c r="D339" s="809"/>
      <c r="E339" s="825"/>
    </row>
    <row r="340" spans="1:5" outlineLevel="2">
      <c r="A340" s="807"/>
      <c r="B340" s="808"/>
      <c r="C340" s="808"/>
      <c r="D340" s="809"/>
      <c r="E340" s="825"/>
    </row>
    <row r="341" spans="1:5" outlineLevel="2">
      <c r="A341" s="807"/>
      <c r="B341" s="808"/>
      <c r="C341" s="808"/>
      <c r="D341" s="809"/>
      <c r="E341" s="825"/>
    </row>
    <row r="342" spans="1:5" outlineLevel="2">
      <c r="A342" s="807"/>
      <c r="B342" s="808"/>
      <c r="C342" s="808"/>
      <c r="D342" s="809"/>
      <c r="E342" s="825"/>
    </row>
    <row r="343" spans="1:5" outlineLevel="2">
      <c r="A343" s="807"/>
      <c r="B343" s="808"/>
      <c r="C343" s="808"/>
      <c r="D343" s="809"/>
      <c r="E343" s="825"/>
    </row>
    <row r="344" spans="1:5" outlineLevel="2">
      <c r="A344" s="807"/>
      <c r="B344" s="808"/>
      <c r="C344" s="808"/>
      <c r="D344" s="809"/>
      <c r="E344" s="825"/>
    </row>
    <row r="345" spans="1:5" outlineLevel="2">
      <c r="A345" s="807"/>
      <c r="B345" s="808"/>
      <c r="C345" s="808"/>
      <c r="D345" s="809"/>
      <c r="E345" s="825"/>
    </row>
    <row r="346" spans="1:5" outlineLevel="2">
      <c r="A346" s="807"/>
      <c r="B346" s="808"/>
      <c r="C346" s="808"/>
      <c r="D346" s="809"/>
      <c r="E346" s="825"/>
    </row>
    <row r="347" spans="1:5" outlineLevel="2">
      <c r="A347" s="807"/>
      <c r="B347" s="808"/>
      <c r="C347" s="808"/>
      <c r="D347" s="809"/>
      <c r="E347" s="825"/>
    </row>
    <row r="348" spans="1:5" outlineLevel="2">
      <c r="A348" s="807"/>
      <c r="B348" s="808"/>
      <c r="C348" s="808"/>
      <c r="D348" s="809"/>
      <c r="E348" s="825"/>
    </row>
    <row r="349" spans="1:5" outlineLevel="2">
      <c r="A349" s="807"/>
      <c r="B349" s="808"/>
      <c r="C349" s="808"/>
      <c r="D349" s="809"/>
      <c r="E349" s="825"/>
    </row>
    <row r="350" spans="1:5" outlineLevel="2">
      <c r="A350" s="807"/>
      <c r="B350" s="808"/>
      <c r="C350" s="808"/>
      <c r="D350" s="809"/>
      <c r="E350" s="825"/>
    </row>
    <row r="351" spans="1:5" outlineLevel="2">
      <c r="A351" s="807"/>
      <c r="B351" s="808"/>
      <c r="C351" s="808"/>
      <c r="D351" s="809"/>
      <c r="E351" s="825"/>
    </row>
    <row r="352" spans="1:5" outlineLevel="2">
      <c r="A352" s="807"/>
      <c r="B352" s="808"/>
      <c r="C352" s="808"/>
      <c r="D352" s="809"/>
      <c r="E352" s="825"/>
    </row>
    <row r="353" spans="1:5" outlineLevel="2">
      <c r="A353" s="807"/>
      <c r="B353" s="808"/>
      <c r="C353" s="808"/>
      <c r="D353" s="809"/>
      <c r="E353" s="825"/>
    </row>
    <row r="354" spans="1:5" outlineLevel="2">
      <c r="A354" s="807"/>
      <c r="B354" s="808"/>
      <c r="C354" s="808"/>
      <c r="D354" s="809"/>
      <c r="E354" s="825"/>
    </row>
    <row r="355" spans="1:5" outlineLevel="2">
      <c r="A355" s="807"/>
      <c r="B355" s="808"/>
      <c r="C355" s="808"/>
      <c r="D355" s="809"/>
      <c r="E355" s="825"/>
    </row>
    <row r="356" spans="1:5" ht="15.75" outlineLevel="2" thickBot="1">
      <c r="A356" s="813"/>
      <c r="B356" s="814"/>
      <c r="C356" s="814"/>
      <c r="D356" s="815"/>
      <c r="E356" s="826"/>
    </row>
    <row r="357" spans="1:5" outlineLevel="1" collapsed="1">
      <c r="A357" s="771" t="s">
        <v>466</v>
      </c>
      <c r="B357" s="772"/>
      <c r="C357" s="772"/>
      <c r="D357" s="772"/>
      <c r="E357" s="827" t="s">
        <v>76</v>
      </c>
    </row>
    <row r="358" spans="1:5" outlineLevel="1">
      <c r="A358" s="805"/>
      <c r="B358" s="806"/>
      <c r="C358" s="806"/>
      <c r="D358" s="806"/>
      <c r="E358" s="828"/>
    </row>
    <row r="359" spans="1:5" outlineLevel="2">
      <c r="A359" s="805"/>
      <c r="B359" s="806"/>
      <c r="C359" s="806"/>
      <c r="D359" s="806"/>
      <c r="E359" s="817" t="s">
        <v>76</v>
      </c>
    </row>
    <row r="360" spans="1:5" outlineLevel="2">
      <c r="A360" s="805"/>
      <c r="B360" s="806"/>
      <c r="C360" s="806"/>
      <c r="D360" s="806"/>
      <c r="E360" s="818"/>
    </row>
    <row r="361" spans="1:5" outlineLevel="2">
      <c r="A361" s="805"/>
      <c r="B361" s="806"/>
      <c r="C361" s="806"/>
      <c r="D361" s="806"/>
      <c r="E361" s="818"/>
    </row>
    <row r="362" spans="1:5" outlineLevel="2">
      <c r="A362" s="805"/>
      <c r="B362" s="806"/>
      <c r="C362" s="806"/>
      <c r="D362" s="806"/>
      <c r="E362" s="818"/>
    </row>
    <row r="363" spans="1:5" outlineLevel="2">
      <c r="A363" s="805"/>
      <c r="B363" s="806"/>
      <c r="C363" s="806"/>
      <c r="D363" s="806"/>
      <c r="E363" s="818"/>
    </row>
    <row r="364" spans="1:5" outlineLevel="2">
      <c r="A364" s="805"/>
      <c r="B364" s="806"/>
      <c r="C364" s="806"/>
      <c r="D364" s="806"/>
      <c r="E364" s="818"/>
    </row>
    <row r="365" spans="1:5" outlineLevel="2">
      <c r="A365" s="805"/>
      <c r="B365" s="806"/>
      <c r="C365" s="806"/>
      <c r="D365" s="806"/>
      <c r="E365" s="818"/>
    </row>
    <row r="366" spans="1:5" outlineLevel="2">
      <c r="A366" s="805"/>
      <c r="B366" s="806"/>
      <c r="C366" s="806"/>
      <c r="D366" s="806"/>
      <c r="E366" s="818"/>
    </row>
    <row r="367" spans="1:5" outlineLevel="2">
      <c r="A367" s="805"/>
      <c r="B367" s="806"/>
      <c r="C367" s="806"/>
      <c r="D367" s="806"/>
      <c r="E367" s="818"/>
    </row>
    <row r="368" spans="1:5" outlineLevel="2">
      <c r="A368" s="805"/>
      <c r="B368" s="806"/>
      <c r="C368" s="806"/>
      <c r="D368" s="806"/>
      <c r="E368" s="818"/>
    </row>
    <row r="369" spans="1:5" outlineLevel="2">
      <c r="A369" s="805"/>
      <c r="B369" s="806"/>
      <c r="C369" s="806"/>
      <c r="D369" s="806"/>
      <c r="E369" s="818"/>
    </row>
    <row r="370" spans="1:5" outlineLevel="2">
      <c r="A370" s="805"/>
      <c r="B370" s="806"/>
      <c r="C370" s="806"/>
      <c r="D370" s="806"/>
      <c r="E370" s="818"/>
    </row>
    <row r="371" spans="1:5" outlineLevel="2">
      <c r="A371" s="805"/>
      <c r="B371" s="806"/>
      <c r="C371" s="806"/>
      <c r="D371" s="806"/>
      <c r="E371" s="818"/>
    </row>
    <row r="372" spans="1:5" outlineLevel="2">
      <c r="A372" s="805"/>
      <c r="B372" s="806"/>
      <c r="C372" s="806"/>
      <c r="D372" s="806"/>
      <c r="E372" s="818"/>
    </row>
    <row r="373" spans="1:5" outlineLevel="2">
      <c r="A373" s="805"/>
      <c r="B373" s="806"/>
      <c r="C373" s="806"/>
      <c r="D373" s="806"/>
      <c r="E373" s="818"/>
    </row>
    <row r="374" spans="1:5" outlineLevel="2">
      <c r="A374" s="805"/>
      <c r="B374" s="806"/>
      <c r="C374" s="806"/>
      <c r="D374" s="806"/>
      <c r="E374" s="818"/>
    </row>
    <row r="375" spans="1:5" outlineLevel="2">
      <c r="A375" s="805"/>
      <c r="B375" s="806"/>
      <c r="C375" s="806"/>
      <c r="D375" s="806"/>
      <c r="E375" s="818"/>
    </row>
    <row r="376" spans="1:5" outlineLevel="2">
      <c r="A376" s="805"/>
      <c r="B376" s="806"/>
      <c r="C376" s="806"/>
      <c r="D376" s="806"/>
      <c r="E376" s="818"/>
    </row>
    <row r="377" spans="1:5" outlineLevel="2">
      <c r="A377" s="805"/>
      <c r="B377" s="806"/>
      <c r="C377" s="806"/>
      <c r="D377" s="806"/>
      <c r="E377" s="818"/>
    </row>
    <row r="378" spans="1:5" ht="15.75" outlineLevel="2" thickBot="1">
      <c r="A378" s="576"/>
      <c r="B378" s="816"/>
      <c r="C378" s="816"/>
      <c r="D378" s="816"/>
      <c r="E378" s="819"/>
    </row>
    <row r="379" spans="1:5" ht="15.75" outlineLevel="1" collapsed="1" thickBot="1">
      <c r="A379" s="820"/>
      <c r="B379" s="821"/>
      <c r="C379" s="821"/>
      <c r="D379" s="821"/>
      <c r="E379" s="822"/>
    </row>
    <row r="380" spans="1:5" outlineLevel="1">
      <c r="A380" s="801" t="s">
        <v>461</v>
      </c>
      <c r="B380" s="802"/>
      <c r="C380" s="802"/>
      <c r="D380" s="803"/>
      <c r="E380" s="823" t="s">
        <v>76</v>
      </c>
    </row>
    <row r="381" spans="1:5" outlineLevel="1">
      <c r="A381" s="795" t="s">
        <v>23</v>
      </c>
      <c r="B381" s="796"/>
      <c r="C381" s="796"/>
      <c r="D381" s="314"/>
      <c r="E381" s="824"/>
    </row>
    <row r="382" spans="1:5" outlineLevel="1">
      <c r="A382" s="795" t="s">
        <v>462</v>
      </c>
      <c r="B382" s="797"/>
      <c r="C382" s="9" t="s">
        <v>459</v>
      </c>
      <c r="D382" s="315"/>
      <c r="E382" s="824"/>
    </row>
    <row r="383" spans="1:5" outlineLevel="1">
      <c r="A383" s="798"/>
      <c r="B383" s="797"/>
      <c r="C383" s="9" t="s">
        <v>463</v>
      </c>
      <c r="D383" s="315"/>
      <c r="E383" s="824"/>
    </row>
    <row r="384" spans="1:5" outlineLevel="1">
      <c r="A384" s="798"/>
      <c r="B384" s="797"/>
      <c r="C384" s="8" t="s">
        <v>464</v>
      </c>
      <c r="D384" s="315"/>
      <c r="E384" s="824"/>
    </row>
    <row r="385" spans="1:5" outlineLevel="1">
      <c r="A385" s="654" t="s">
        <v>465</v>
      </c>
      <c r="B385" s="785"/>
      <c r="C385" s="785"/>
      <c r="D385" s="794"/>
      <c r="E385" s="824"/>
    </row>
    <row r="386" spans="1:5" outlineLevel="1">
      <c r="A386" s="654" t="s">
        <v>58</v>
      </c>
      <c r="B386" s="785"/>
      <c r="C386" s="785"/>
      <c r="D386" s="794"/>
      <c r="E386" s="824"/>
    </row>
    <row r="387" spans="1:5" outlineLevel="2">
      <c r="A387" s="807" t="s">
        <v>58</v>
      </c>
      <c r="B387" s="808"/>
      <c r="C387" s="808"/>
      <c r="D387" s="809"/>
      <c r="E387" s="825" t="s">
        <v>76</v>
      </c>
    </row>
    <row r="388" spans="1:5" outlineLevel="2">
      <c r="A388" s="807"/>
      <c r="B388" s="808"/>
      <c r="C388" s="808"/>
      <c r="D388" s="809"/>
      <c r="E388" s="825"/>
    </row>
    <row r="389" spans="1:5" outlineLevel="2">
      <c r="A389" s="807"/>
      <c r="B389" s="808"/>
      <c r="C389" s="808"/>
      <c r="D389" s="809"/>
      <c r="E389" s="825"/>
    </row>
    <row r="390" spans="1:5" outlineLevel="2">
      <c r="A390" s="807"/>
      <c r="B390" s="808"/>
      <c r="C390" s="808"/>
      <c r="D390" s="809"/>
      <c r="E390" s="825"/>
    </row>
    <row r="391" spans="1:5" outlineLevel="2">
      <c r="A391" s="807"/>
      <c r="B391" s="808"/>
      <c r="C391" s="808"/>
      <c r="D391" s="809"/>
      <c r="E391" s="825"/>
    </row>
    <row r="392" spans="1:5" outlineLevel="2">
      <c r="A392" s="807"/>
      <c r="B392" s="808"/>
      <c r="C392" s="808"/>
      <c r="D392" s="809"/>
      <c r="E392" s="825"/>
    </row>
    <row r="393" spans="1:5" outlineLevel="2">
      <c r="A393" s="807"/>
      <c r="B393" s="808"/>
      <c r="C393" s="808"/>
      <c r="D393" s="809"/>
      <c r="E393" s="825"/>
    </row>
    <row r="394" spans="1:5" outlineLevel="2">
      <c r="A394" s="807"/>
      <c r="B394" s="808"/>
      <c r="C394" s="808"/>
      <c r="D394" s="809"/>
      <c r="E394" s="825"/>
    </row>
    <row r="395" spans="1:5" outlineLevel="2">
      <c r="A395" s="807"/>
      <c r="B395" s="808"/>
      <c r="C395" s="808"/>
      <c r="D395" s="809"/>
      <c r="E395" s="825"/>
    </row>
    <row r="396" spans="1:5" outlineLevel="2">
      <c r="A396" s="807"/>
      <c r="B396" s="808"/>
      <c r="C396" s="808"/>
      <c r="D396" s="809"/>
      <c r="E396" s="825"/>
    </row>
    <row r="397" spans="1:5" outlineLevel="2">
      <c r="A397" s="807"/>
      <c r="B397" s="808"/>
      <c r="C397" s="808"/>
      <c r="D397" s="809"/>
      <c r="E397" s="825"/>
    </row>
    <row r="398" spans="1:5" outlineLevel="2">
      <c r="A398" s="807"/>
      <c r="B398" s="808"/>
      <c r="C398" s="808"/>
      <c r="D398" s="809"/>
      <c r="E398" s="825"/>
    </row>
    <row r="399" spans="1:5" outlineLevel="2">
      <c r="A399" s="807"/>
      <c r="B399" s="808"/>
      <c r="C399" s="808"/>
      <c r="D399" s="809"/>
      <c r="E399" s="825"/>
    </row>
    <row r="400" spans="1:5" outlineLevel="2">
      <c r="A400" s="807"/>
      <c r="B400" s="808"/>
      <c r="C400" s="808"/>
      <c r="D400" s="809"/>
      <c r="E400" s="825"/>
    </row>
    <row r="401" spans="1:5" outlineLevel="2">
      <c r="A401" s="807"/>
      <c r="B401" s="808"/>
      <c r="C401" s="808"/>
      <c r="D401" s="809"/>
      <c r="E401" s="825"/>
    </row>
    <row r="402" spans="1:5" outlineLevel="2">
      <c r="A402" s="807"/>
      <c r="B402" s="808"/>
      <c r="C402" s="808"/>
      <c r="D402" s="809"/>
      <c r="E402" s="825"/>
    </row>
    <row r="403" spans="1:5" outlineLevel="2">
      <c r="A403" s="807"/>
      <c r="B403" s="808"/>
      <c r="C403" s="808"/>
      <c r="D403" s="809"/>
      <c r="E403" s="825"/>
    </row>
    <row r="404" spans="1:5" outlineLevel="2">
      <c r="A404" s="807"/>
      <c r="B404" s="808"/>
      <c r="C404" s="808"/>
      <c r="D404" s="809"/>
      <c r="E404" s="825"/>
    </row>
    <row r="405" spans="1:5" outlineLevel="2">
      <c r="A405" s="807"/>
      <c r="B405" s="808"/>
      <c r="C405" s="808"/>
      <c r="D405" s="809"/>
      <c r="E405" s="825"/>
    </row>
    <row r="406" spans="1:5" ht="15.75" outlineLevel="2" thickBot="1">
      <c r="A406" s="813"/>
      <c r="B406" s="814"/>
      <c r="C406" s="814"/>
      <c r="D406" s="815"/>
      <c r="E406" s="826"/>
    </row>
    <row r="407" spans="1:5" outlineLevel="1" collapsed="1">
      <c r="A407" s="771" t="s">
        <v>466</v>
      </c>
      <c r="B407" s="772"/>
      <c r="C407" s="772"/>
      <c r="D407" s="772"/>
      <c r="E407" s="827" t="s">
        <v>76</v>
      </c>
    </row>
    <row r="408" spans="1:5" outlineLevel="1">
      <c r="A408" s="805"/>
      <c r="B408" s="806"/>
      <c r="C408" s="806"/>
      <c r="D408" s="806"/>
      <c r="E408" s="828"/>
    </row>
    <row r="409" spans="1:5" outlineLevel="2">
      <c r="A409" s="805"/>
      <c r="B409" s="806"/>
      <c r="C409" s="806"/>
      <c r="D409" s="806"/>
      <c r="E409" s="817" t="s">
        <v>76</v>
      </c>
    </row>
    <row r="410" spans="1:5" outlineLevel="2">
      <c r="A410" s="805"/>
      <c r="B410" s="806"/>
      <c r="C410" s="806"/>
      <c r="D410" s="806"/>
      <c r="E410" s="818"/>
    </row>
    <row r="411" spans="1:5" outlineLevel="2">
      <c r="A411" s="805"/>
      <c r="B411" s="806"/>
      <c r="C411" s="806"/>
      <c r="D411" s="806"/>
      <c r="E411" s="818"/>
    </row>
    <row r="412" spans="1:5" outlineLevel="2">
      <c r="A412" s="805"/>
      <c r="B412" s="806"/>
      <c r="C412" s="806"/>
      <c r="D412" s="806"/>
      <c r="E412" s="818"/>
    </row>
    <row r="413" spans="1:5" outlineLevel="2">
      <c r="A413" s="805"/>
      <c r="B413" s="806"/>
      <c r="C413" s="806"/>
      <c r="D413" s="806"/>
      <c r="E413" s="818"/>
    </row>
    <row r="414" spans="1:5" outlineLevel="2">
      <c r="A414" s="805"/>
      <c r="B414" s="806"/>
      <c r="C414" s="806"/>
      <c r="D414" s="806"/>
      <c r="E414" s="818"/>
    </row>
    <row r="415" spans="1:5" outlineLevel="2">
      <c r="A415" s="805"/>
      <c r="B415" s="806"/>
      <c r="C415" s="806"/>
      <c r="D415" s="806"/>
      <c r="E415" s="818"/>
    </row>
    <row r="416" spans="1:5" outlineLevel="2">
      <c r="A416" s="805"/>
      <c r="B416" s="806"/>
      <c r="C416" s="806"/>
      <c r="D416" s="806"/>
      <c r="E416" s="818"/>
    </row>
    <row r="417" spans="1:5" outlineLevel="2">
      <c r="A417" s="805"/>
      <c r="B417" s="806"/>
      <c r="C417" s="806"/>
      <c r="D417" s="806"/>
      <c r="E417" s="818"/>
    </row>
    <row r="418" spans="1:5" outlineLevel="2">
      <c r="A418" s="805"/>
      <c r="B418" s="806"/>
      <c r="C418" s="806"/>
      <c r="D418" s="806"/>
      <c r="E418" s="818"/>
    </row>
    <row r="419" spans="1:5" outlineLevel="2">
      <c r="A419" s="805"/>
      <c r="B419" s="806"/>
      <c r="C419" s="806"/>
      <c r="D419" s="806"/>
      <c r="E419" s="818"/>
    </row>
    <row r="420" spans="1:5" outlineLevel="2">
      <c r="A420" s="805"/>
      <c r="B420" s="806"/>
      <c r="C420" s="806"/>
      <c r="D420" s="806"/>
      <c r="E420" s="818"/>
    </row>
    <row r="421" spans="1:5" outlineLevel="2">
      <c r="A421" s="805"/>
      <c r="B421" s="806"/>
      <c r="C421" s="806"/>
      <c r="D421" s="806"/>
      <c r="E421" s="818"/>
    </row>
    <row r="422" spans="1:5" outlineLevel="2">
      <c r="A422" s="805"/>
      <c r="B422" s="806"/>
      <c r="C422" s="806"/>
      <c r="D422" s="806"/>
      <c r="E422" s="818"/>
    </row>
    <row r="423" spans="1:5" outlineLevel="2">
      <c r="A423" s="805"/>
      <c r="B423" s="806"/>
      <c r="C423" s="806"/>
      <c r="D423" s="806"/>
      <c r="E423" s="818"/>
    </row>
    <row r="424" spans="1:5" outlineLevel="2">
      <c r="A424" s="805"/>
      <c r="B424" s="806"/>
      <c r="C424" s="806"/>
      <c r="D424" s="806"/>
      <c r="E424" s="818"/>
    </row>
    <row r="425" spans="1:5" outlineLevel="2">
      <c r="A425" s="805"/>
      <c r="B425" s="806"/>
      <c r="C425" s="806"/>
      <c r="D425" s="806"/>
      <c r="E425" s="818"/>
    </row>
    <row r="426" spans="1:5" outlineLevel="2">
      <c r="A426" s="805"/>
      <c r="B426" s="806"/>
      <c r="C426" s="806"/>
      <c r="D426" s="806"/>
      <c r="E426" s="818"/>
    </row>
    <row r="427" spans="1:5" outlineLevel="2">
      <c r="A427" s="805"/>
      <c r="B427" s="806"/>
      <c r="C427" s="806"/>
      <c r="D427" s="806"/>
      <c r="E427" s="818"/>
    </row>
    <row r="428" spans="1:5" ht="15.75" outlineLevel="2" thickBot="1">
      <c r="A428" s="576"/>
      <c r="B428" s="816"/>
      <c r="C428" s="816"/>
      <c r="D428" s="816"/>
      <c r="E428" s="819"/>
    </row>
    <row r="429" spans="1:5" ht="15.75" outlineLevel="1" collapsed="1" thickBot="1">
      <c r="A429" s="820"/>
      <c r="B429" s="821"/>
      <c r="C429" s="821"/>
      <c r="D429" s="821"/>
      <c r="E429" s="822"/>
    </row>
    <row r="430" spans="1:5" outlineLevel="1">
      <c r="A430" s="801" t="s">
        <v>461</v>
      </c>
      <c r="B430" s="802"/>
      <c r="C430" s="802"/>
      <c r="D430" s="803"/>
      <c r="E430" s="823" t="s">
        <v>76</v>
      </c>
    </row>
    <row r="431" spans="1:5" outlineLevel="1">
      <c r="A431" s="795" t="s">
        <v>23</v>
      </c>
      <c r="B431" s="796"/>
      <c r="C431" s="796"/>
      <c r="D431" s="314"/>
      <c r="E431" s="824"/>
    </row>
    <row r="432" spans="1:5" outlineLevel="1">
      <c r="A432" s="795" t="s">
        <v>462</v>
      </c>
      <c r="B432" s="797"/>
      <c r="C432" s="9" t="s">
        <v>459</v>
      </c>
      <c r="D432" s="315"/>
      <c r="E432" s="824"/>
    </row>
    <row r="433" spans="1:5" outlineLevel="1">
      <c r="A433" s="798"/>
      <c r="B433" s="797"/>
      <c r="C433" s="9" t="s">
        <v>463</v>
      </c>
      <c r="D433" s="315"/>
      <c r="E433" s="824"/>
    </row>
    <row r="434" spans="1:5" outlineLevel="1">
      <c r="A434" s="798"/>
      <c r="B434" s="797"/>
      <c r="C434" s="8" t="s">
        <v>464</v>
      </c>
      <c r="D434" s="315"/>
      <c r="E434" s="824"/>
    </row>
    <row r="435" spans="1:5" outlineLevel="1">
      <c r="A435" s="654" t="s">
        <v>465</v>
      </c>
      <c r="B435" s="785"/>
      <c r="C435" s="785"/>
      <c r="D435" s="794"/>
      <c r="E435" s="824"/>
    </row>
    <row r="436" spans="1:5" outlineLevel="1">
      <c r="A436" s="654" t="s">
        <v>58</v>
      </c>
      <c r="B436" s="785"/>
      <c r="C436" s="785"/>
      <c r="D436" s="794"/>
      <c r="E436" s="824"/>
    </row>
    <row r="437" spans="1:5" outlineLevel="2">
      <c r="A437" s="807" t="s">
        <v>58</v>
      </c>
      <c r="B437" s="808"/>
      <c r="C437" s="808"/>
      <c r="D437" s="809"/>
      <c r="E437" s="825" t="s">
        <v>76</v>
      </c>
    </row>
    <row r="438" spans="1:5" outlineLevel="2">
      <c r="A438" s="807"/>
      <c r="B438" s="808"/>
      <c r="C438" s="808"/>
      <c r="D438" s="809"/>
      <c r="E438" s="825"/>
    </row>
    <row r="439" spans="1:5" outlineLevel="2">
      <c r="A439" s="807"/>
      <c r="B439" s="808"/>
      <c r="C439" s="808"/>
      <c r="D439" s="809"/>
      <c r="E439" s="825"/>
    </row>
    <row r="440" spans="1:5" outlineLevel="2">
      <c r="A440" s="807"/>
      <c r="B440" s="808"/>
      <c r="C440" s="808"/>
      <c r="D440" s="809"/>
      <c r="E440" s="825"/>
    </row>
    <row r="441" spans="1:5" outlineLevel="2">
      <c r="A441" s="807"/>
      <c r="B441" s="808"/>
      <c r="C441" s="808"/>
      <c r="D441" s="809"/>
      <c r="E441" s="825"/>
    </row>
    <row r="442" spans="1:5" outlineLevel="2">
      <c r="A442" s="807"/>
      <c r="B442" s="808"/>
      <c r="C442" s="808"/>
      <c r="D442" s="809"/>
      <c r="E442" s="825"/>
    </row>
    <row r="443" spans="1:5" outlineLevel="2">
      <c r="A443" s="807"/>
      <c r="B443" s="808"/>
      <c r="C443" s="808"/>
      <c r="D443" s="809"/>
      <c r="E443" s="825"/>
    </row>
    <row r="444" spans="1:5" outlineLevel="2">
      <c r="A444" s="807"/>
      <c r="B444" s="808"/>
      <c r="C444" s="808"/>
      <c r="D444" s="809"/>
      <c r="E444" s="825"/>
    </row>
    <row r="445" spans="1:5" outlineLevel="2">
      <c r="A445" s="807"/>
      <c r="B445" s="808"/>
      <c r="C445" s="808"/>
      <c r="D445" s="809"/>
      <c r="E445" s="825"/>
    </row>
    <row r="446" spans="1:5" outlineLevel="2">
      <c r="A446" s="807"/>
      <c r="B446" s="808"/>
      <c r="C446" s="808"/>
      <c r="D446" s="809"/>
      <c r="E446" s="825"/>
    </row>
    <row r="447" spans="1:5" outlineLevel="2">
      <c r="A447" s="807"/>
      <c r="B447" s="808"/>
      <c r="C447" s="808"/>
      <c r="D447" s="809"/>
      <c r="E447" s="825"/>
    </row>
    <row r="448" spans="1:5" outlineLevel="2">
      <c r="A448" s="807"/>
      <c r="B448" s="808"/>
      <c r="C448" s="808"/>
      <c r="D448" s="809"/>
      <c r="E448" s="825"/>
    </row>
    <row r="449" spans="1:5" outlineLevel="2">
      <c r="A449" s="807"/>
      <c r="B449" s="808"/>
      <c r="C449" s="808"/>
      <c r="D449" s="809"/>
      <c r="E449" s="825"/>
    </row>
    <row r="450" spans="1:5" outlineLevel="2">
      <c r="A450" s="807"/>
      <c r="B450" s="808"/>
      <c r="C450" s="808"/>
      <c r="D450" s="809"/>
      <c r="E450" s="825"/>
    </row>
    <row r="451" spans="1:5" outlineLevel="2">
      <c r="A451" s="807"/>
      <c r="B451" s="808"/>
      <c r="C451" s="808"/>
      <c r="D451" s="809"/>
      <c r="E451" s="825"/>
    </row>
    <row r="452" spans="1:5" outlineLevel="2">
      <c r="A452" s="807"/>
      <c r="B452" s="808"/>
      <c r="C452" s="808"/>
      <c r="D452" s="809"/>
      <c r="E452" s="825"/>
    </row>
    <row r="453" spans="1:5" outlineLevel="2">
      <c r="A453" s="807"/>
      <c r="B453" s="808"/>
      <c r="C453" s="808"/>
      <c r="D453" s="809"/>
      <c r="E453" s="825"/>
    </row>
    <row r="454" spans="1:5" outlineLevel="2">
      <c r="A454" s="807"/>
      <c r="B454" s="808"/>
      <c r="C454" s="808"/>
      <c r="D454" s="809"/>
      <c r="E454" s="825"/>
    </row>
    <row r="455" spans="1:5" outlineLevel="2">
      <c r="A455" s="807"/>
      <c r="B455" s="808"/>
      <c r="C455" s="808"/>
      <c r="D455" s="809"/>
      <c r="E455" s="825"/>
    </row>
    <row r="456" spans="1:5" ht="15.75" outlineLevel="2" thickBot="1">
      <c r="A456" s="813"/>
      <c r="B456" s="814"/>
      <c r="C456" s="814"/>
      <c r="D456" s="815"/>
      <c r="E456" s="826"/>
    </row>
    <row r="457" spans="1:5" outlineLevel="1" collapsed="1">
      <c r="A457" s="771" t="s">
        <v>466</v>
      </c>
      <c r="B457" s="772"/>
      <c r="C457" s="772"/>
      <c r="D457" s="772"/>
      <c r="E457" s="827" t="s">
        <v>76</v>
      </c>
    </row>
    <row r="458" spans="1:5" outlineLevel="1">
      <c r="A458" s="805"/>
      <c r="B458" s="806"/>
      <c r="C458" s="806"/>
      <c r="D458" s="806"/>
      <c r="E458" s="828"/>
    </row>
    <row r="459" spans="1:5" outlineLevel="2">
      <c r="A459" s="805"/>
      <c r="B459" s="806"/>
      <c r="C459" s="806"/>
      <c r="D459" s="806"/>
      <c r="E459" s="817" t="s">
        <v>76</v>
      </c>
    </row>
    <row r="460" spans="1:5" outlineLevel="2">
      <c r="A460" s="805"/>
      <c r="B460" s="806"/>
      <c r="C460" s="806"/>
      <c r="D460" s="806"/>
      <c r="E460" s="818"/>
    </row>
    <row r="461" spans="1:5" outlineLevel="2">
      <c r="A461" s="805"/>
      <c r="B461" s="806"/>
      <c r="C461" s="806"/>
      <c r="D461" s="806"/>
      <c r="E461" s="818"/>
    </row>
    <row r="462" spans="1:5" outlineLevel="2">
      <c r="A462" s="805"/>
      <c r="B462" s="806"/>
      <c r="C462" s="806"/>
      <c r="D462" s="806"/>
      <c r="E462" s="818"/>
    </row>
    <row r="463" spans="1:5" outlineLevel="2">
      <c r="A463" s="805"/>
      <c r="B463" s="806"/>
      <c r="C463" s="806"/>
      <c r="D463" s="806"/>
      <c r="E463" s="818"/>
    </row>
    <row r="464" spans="1:5" outlineLevel="2">
      <c r="A464" s="805"/>
      <c r="B464" s="806"/>
      <c r="C464" s="806"/>
      <c r="D464" s="806"/>
      <c r="E464" s="818"/>
    </row>
    <row r="465" spans="1:5" outlineLevel="2">
      <c r="A465" s="805"/>
      <c r="B465" s="806"/>
      <c r="C465" s="806"/>
      <c r="D465" s="806"/>
      <c r="E465" s="818"/>
    </row>
    <row r="466" spans="1:5" outlineLevel="2">
      <c r="A466" s="805"/>
      <c r="B466" s="806"/>
      <c r="C466" s="806"/>
      <c r="D466" s="806"/>
      <c r="E466" s="818"/>
    </row>
    <row r="467" spans="1:5" outlineLevel="2">
      <c r="A467" s="805"/>
      <c r="B467" s="806"/>
      <c r="C467" s="806"/>
      <c r="D467" s="806"/>
      <c r="E467" s="818"/>
    </row>
    <row r="468" spans="1:5" outlineLevel="2">
      <c r="A468" s="805"/>
      <c r="B468" s="806"/>
      <c r="C468" s="806"/>
      <c r="D468" s="806"/>
      <c r="E468" s="818"/>
    </row>
    <row r="469" spans="1:5" outlineLevel="2">
      <c r="A469" s="805"/>
      <c r="B469" s="806"/>
      <c r="C469" s="806"/>
      <c r="D469" s="806"/>
      <c r="E469" s="818"/>
    </row>
    <row r="470" spans="1:5" outlineLevel="2">
      <c r="A470" s="805"/>
      <c r="B470" s="806"/>
      <c r="C470" s="806"/>
      <c r="D470" s="806"/>
      <c r="E470" s="818"/>
    </row>
    <row r="471" spans="1:5" outlineLevel="2">
      <c r="A471" s="805"/>
      <c r="B471" s="806"/>
      <c r="C471" s="806"/>
      <c r="D471" s="806"/>
      <c r="E471" s="818"/>
    </row>
    <row r="472" spans="1:5" outlineLevel="2">
      <c r="A472" s="805"/>
      <c r="B472" s="806"/>
      <c r="C472" s="806"/>
      <c r="D472" s="806"/>
      <c r="E472" s="818"/>
    </row>
    <row r="473" spans="1:5" outlineLevel="2">
      <c r="A473" s="805"/>
      <c r="B473" s="806"/>
      <c r="C473" s="806"/>
      <c r="D473" s="806"/>
      <c r="E473" s="818"/>
    </row>
    <row r="474" spans="1:5" outlineLevel="2">
      <c r="A474" s="805"/>
      <c r="B474" s="806"/>
      <c r="C474" s="806"/>
      <c r="D474" s="806"/>
      <c r="E474" s="818"/>
    </row>
    <row r="475" spans="1:5" outlineLevel="2">
      <c r="A475" s="805"/>
      <c r="B475" s="806"/>
      <c r="C475" s="806"/>
      <c r="D475" s="806"/>
      <c r="E475" s="818"/>
    </row>
    <row r="476" spans="1:5" outlineLevel="2">
      <c r="A476" s="805"/>
      <c r="B476" s="806"/>
      <c r="C476" s="806"/>
      <c r="D476" s="806"/>
      <c r="E476" s="818"/>
    </row>
    <row r="477" spans="1:5" outlineLevel="2">
      <c r="A477" s="805"/>
      <c r="B477" s="806"/>
      <c r="C477" s="806"/>
      <c r="D477" s="806"/>
      <c r="E477" s="818"/>
    </row>
    <row r="478" spans="1:5" ht="15.75" outlineLevel="2" thickBot="1">
      <c r="A478" s="576"/>
      <c r="B478" s="816"/>
      <c r="C478" s="816"/>
      <c r="D478" s="816"/>
      <c r="E478" s="819"/>
    </row>
    <row r="479" spans="1:5" ht="15.75" outlineLevel="1" collapsed="1" thickBot="1">
      <c r="A479" s="820"/>
      <c r="B479" s="821"/>
      <c r="C479" s="821"/>
      <c r="D479" s="821"/>
      <c r="E479" s="822"/>
    </row>
    <row r="480" spans="1:5" outlineLevel="1">
      <c r="A480" s="801" t="s">
        <v>461</v>
      </c>
      <c r="B480" s="802"/>
      <c r="C480" s="802"/>
      <c r="D480" s="803"/>
      <c r="E480" s="823" t="s">
        <v>76</v>
      </c>
    </row>
    <row r="481" spans="1:5" outlineLevel="1">
      <c r="A481" s="795" t="s">
        <v>23</v>
      </c>
      <c r="B481" s="796"/>
      <c r="C481" s="796"/>
      <c r="D481" s="314"/>
      <c r="E481" s="824"/>
    </row>
    <row r="482" spans="1:5" outlineLevel="1">
      <c r="A482" s="795" t="s">
        <v>462</v>
      </c>
      <c r="B482" s="797"/>
      <c r="C482" s="9" t="s">
        <v>459</v>
      </c>
      <c r="D482" s="315"/>
      <c r="E482" s="824"/>
    </row>
    <row r="483" spans="1:5" outlineLevel="1">
      <c r="A483" s="798"/>
      <c r="B483" s="797"/>
      <c r="C483" s="9" t="s">
        <v>463</v>
      </c>
      <c r="D483" s="315"/>
      <c r="E483" s="824"/>
    </row>
    <row r="484" spans="1:5" outlineLevel="1">
      <c r="A484" s="798"/>
      <c r="B484" s="797"/>
      <c r="C484" s="8" t="s">
        <v>464</v>
      </c>
      <c r="D484" s="315"/>
      <c r="E484" s="824"/>
    </row>
    <row r="485" spans="1:5" outlineLevel="1">
      <c r="A485" s="654" t="s">
        <v>465</v>
      </c>
      <c r="B485" s="785"/>
      <c r="C485" s="785"/>
      <c r="D485" s="794"/>
      <c r="E485" s="824"/>
    </row>
    <row r="486" spans="1:5" outlineLevel="1">
      <c r="A486" s="654" t="s">
        <v>58</v>
      </c>
      <c r="B486" s="785"/>
      <c r="C486" s="785"/>
      <c r="D486" s="794"/>
      <c r="E486" s="824"/>
    </row>
    <row r="487" spans="1:5" outlineLevel="2">
      <c r="A487" s="807" t="s">
        <v>58</v>
      </c>
      <c r="B487" s="808"/>
      <c r="C487" s="808"/>
      <c r="D487" s="809"/>
      <c r="E487" s="825" t="s">
        <v>76</v>
      </c>
    </row>
    <row r="488" spans="1:5" outlineLevel="2">
      <c r="A488" s="807"/>
      <c r="B488" s="808"/>
      <c r="C488" s="808"/>
      <c r="D488" s="809"/>
      <c r="E488" s="825"/>
    </row>
    <row r="489" spans="1:5" outlineLevel="2">
      <c r="A489" s="807"/>
      <c r="B489" s="808"/>
      <c r="C489" s="808"/>
      <c r="D489" s="809"/>
      <c r="E489" s="825"/>
    </row>
    <row r="490" spans="1:5" outlineLevel="2">
      <c r="A490" s="807"/>
      <c r="B490" s="808"/>
      <c r="C490" s="808"/>
      <c r="D490" s="809"/>
      <c r="E490" s="825"/>
    </row>
    <row r="491" spans="1:5" outlineLevel="2">
      <c r="A491" s="807"/>
      <c r="B491" s="808"/>
      <c r="C491" s="808"/>
      <c r="D491" s="809"/>
      <c r="E491" s="825"/>
    </row>
    <row r="492" spans="1:5" outlineLevel="2">
      <c r="A492" s="807"/>
      <c r="B492" s="808"/>
      <c r="C492" s="808"/>
      <c r="D492" s="809"/>
      <c r="E492" s="825"/>
    </row>
    <row r="493" spans="1:5" outlineLevel="2">
      <c r="A493" s="807"/>
      <c r="B493" s="808"/>
      <c r="C493" s="808"/>
      <c r="D493" s="809"/>
      <c r="E493" s="825"/>
    </row>
    <row r="494" spans="1:5" outlineLevel="2">
      <c r="A494" s="807"/>
      <c r="B494" s="808"/>
      <c r="C494" s="808"/>
      <c r="D494" s="809"/>
      <c r="E494" s="825"/>
    </row>
    <row r="495" spans="1:5" outlineLevel="2">
      <c r="A495" s="807"/>
      <c r="B495" s="808"/>
      <c r="C495" s="808"/>
      <c r="D495" s="809"/>
      <c r="E495" s="825"/>
    </row>
    <row r="496" spans="1:5" outlineLevel="2">
      <c r="A496" s="807"/>
      <c r="B496" s="808"/>
      <c r="C496" s="808"/>
      <c r="D496" s="809"/>
      <c r="E496" s="825"/>
    </row>
    <row r="497" spans="1:5" outlineLevel="2">
      <c r="A497" s="807"/>
      <c r="B497" s="808"/>
      <c r="C497" s="808"/>
      <c r="D497" s="809"/>
      <c r="E497" s="825"/>
    </row>
    <row r="498" spans="1:5" outlineLevel="2">
      <c r="A498" s="807"/>
      <c r="B498" s="808"/>
      <c r="C498" s="808"/>
      <c r="D498" s="809"/>
      <c r="E498" s="825"/>
    </row>
    <row r="499" spans="1:5" outlineLevel="2">
      <c r="A499" s="807"/>
      <c r="B499" s="808"/>
      <c r="C499" s="808"/>
      <c r="D499" s="809"/>
      <c r="E499" s="825"/>
    </row>
    <row r="500" spans="1:5" outlineLevel="2">
      <c r="A500" s="807"/>
      <c r="B500" s="808"/>
      <c r="C500" s="808"/>
      <c r="D500" s="809"/>
      <c r="E500" s="825"/>
    </row>
    <row r="501" spans="1:5" outlineLevel="2">
      <c r="A501" s="807"/>
      <c r="B501" s="808"/>
      <c r="C501" s="808"/>
      <c r="D501" s="809"/>
      <c r="E501" s="825"/>
    </row>
    <row r="502" spans="1:5" outlineLevel="2">
      <c r="A502" s="807"/>
      <c r="B502" s="808"/>
      <c r="C502" s="808"/>
      <c r="D502" s="809"/>
      <c r="E502" s="825"/>
    </row>
    <row r="503" spans="1:5" outlineLevel="2">
      <c r="A503" s="807"/>
      <c r="B503" s="808"/>
      <c r="C503" s="808"/>
      <c r="D503" s="809"/>
      <c r="E503" s="825"/>
    </row>
    <row r="504" spans="1:5" outlineLevel="2">
      <c r="A504" s="807"/>
      <c r="B504" s="808"/>
      <c r="C504" s="808"/>
      <c r="D504" s="809"/>
      <c r="E504" s="825"/>
    </row>
    <row r="505" spans="1:5" outlineLevel="2">
      <c r="A505" s="807"/>
      <c r="B505" s="808"/>
      <c r="C505" s="808"/>
      <c r="D505" s="809"/>
      <c r="E505" s="825"/>
    </row>
    <row r="506" spans="1:5" ht="15.75" outlineLevel="2" thickBot="1">
      <c r="A506" s="813"/>
      <c r="B506" s="814"/>
      <c r="C506" s="814"/>
      <c r="D506" s="815"/>
      <c r="E506" s="826"/>
    </row>
    <row r="507" spans="1:5" outlineLevel="1" collapsed="1">
      <c r="A507" s="771" t="s">
        <v>466</v>
      </c>
      <c r="B507" s="772"/>
      <c r="C507" s="772"/>
      <c r="D507" s="772"/>
      <c r="E507" s="827" t="s">
        <v>76</v>
      </c>
    </row>
    <row r="508" spans="1:5" outlineLevel="1">
      <c r="A508" s="805"/>
      <c r="B508" s="806"/>
      <c r="C508" s="806"/>
      <c r="D508" s="806"/>
      <c r="E508" s="828"/>
    </row>
    <row r="509" spans="1:5" outlineLevel="2">
      <c r="A509" s="805"/>
      <c r="B509" s="806"/>
      <c r="C509" s="806"/>
      <c r="D509" s="806"/>
      <c r="E509" s="817" t="s">
        <v>76</v>
      </c>
    </row>
    <row r="510" spans="1:5" outlineLevel="2">
      <c r="A510" s="805"/>
      <c r="B510" s="806"/>
      <c r="C510" s="806"/>
      <c r="D510" s="806"/>
      <c r="E510" s="818"/>
    </row>
    <row r="511" spans="1:5" outlineLevel="2">
      <c r="A511" s="805"/>
      <c r="B511" s="806"/>
      <c r="C511" s="806"/>
      <c r="D511" s="806"/>
      <c r="E511" s="818"/>
    </row>
    <row r="512" spans="1:5" outlineLevel="2">
      <c r="A512" s="805"/>
      <c r="B512" s="806"/>
      <c r="C512" s="806"/>
      <c r="D512" s="806"/>
      <c r="E512" s="818"/>
    </row>
    <row r="513" spans="1:5" outlineLevel="2">
      <c r="A513" s="805"/>
      <c r="B513" s="806"/>
      <c r="C513" s="806"/>
      <c r="D513" s="806"/>
      <c r="E513" s="818"/>
    </row>
    <row r="514" spans="1:5" outlineLevel="2">
      <c r="A514" s="805"/>
      <c r="B514" s="806"/>
      <c r="C514" s="806"/>
      <c r="D514" s="806"/>
      <c r="E514" s="818"/>
    </row>
    <row r="515" spans="1:5" outlineLevel="2">
      <c r="A515" s="805"/>
      <c r="B515" s="806"/>
      <c r="C515" s="806"/>
      <c r="D515" s="806"/>
      <c r="E515" s="818"/>
    </row>
    <row r="516" spans="1:5" outlineLevel="2">
      <c r="A516" s="805"/>
      <c r="B516" s="806"/>
      <c r="C516" s="806"/>
      <c r="D516" s="806"/>
      <c r="E516" s="818"/>
    </row>
    <row r="517" spans="1:5" outlineLevel="2">
      <c r="A517" s="805"/>
      <c r="B517" s="806"/>
      <c r="C517" s="806"/>
      <c r="D517" s="806"/>
      <c r="E517" s="818"/>
    </row>
    <row r="518" spans="1:5" outlineLevel="2">
      <c r="A518" s="805"/>
      <c r="B518" s="806"/>
      <c r="C518" s="806"/>
      <c r="D518" s="806"/>
      <c r="E518" s="818"/>
    </row>
    <row r="519" spans="1:5" outlineLevel="2">
      <c r="A519" s="805"/>
      <c r="B519" s="806"/>
      <c r="C519" s="806"/>
      <c r="D519" s="806"/>
      <c r="E519" s="818"/>
    </row>
    <row r="520" spans="1:5" outlineLevel="2">
      <c r="A520" s="805"/>
      <c r="B520" s="806"/>
      <c r="C520" s="806"/>
      <c r="D520" s="806"/>
      <c r="E520" s="818"/>
    </row>
    <row r="521" spans="1:5" outlineLevel="2">
      <c r="A521" s="805"/>
      <c r="B521" s="806"/>
      <c r="C521" s="806"/>
      <c r="D521" s="806"/>
      <c r="E521" s="818"/>
    </row>
    <row r="522" spans="1:5" outlineLevel="2">
      <c r="A522" s="805"/>
      <c r="B522" s="806"/>
      <c r="C522" s="806"/>
      <c r="D522" s="806"/>
      <c r="E522" s="818"/>
    </row>
    <row r="523" spans="1:5" outlineLevel="2">
      <c r="A523" s="805"/>
      <c r="B523" s="806"/>
      <c r="C523" s="806"/>
      <c r="D523" s="806"/>
      <c r="E523" s="818"/>
    </row>
    <row r="524" spans="1:5" outlineLevel="2">
      <c r="A524" s="805"/>
      <c r="B524" s="806"/>
      <c r="C524" s="806"/>
      <c r="D524" s="806"/>
      <c r="E524" s="818"/>
    </row>
    <row r="525" spans="1:5" outlineLevel="2">
      <c r="A525" s="805"/>
      <c r="B525" s="806"/>
      <c r="C525" s="806"/>
      <c r="D525" s="806"/>
      <c r="E525" s="818"/>
    </row>
    <row r="526" spans="1:5" outlineLevel="2">
      <c r="A526" s="805"/>
      <c r="B526" s="806"/>
      <c r="C526" s="806"/>
      <c r="D526" s="806"/>
      <c r="E526" s="818"/>
    </row>
    <row r="527" spans="1:5" outlineLevel="2">
      <c r="A527" s="805"/>
      <c r="B527" s="806"/>
      <c r="C527" s="806"/>
      <c r="D527" s="806"/>
      <c r="E527" s="818"/>
    </row>
    <row r="528" spans="1:5" ht="15.75" outlineLevel="2" thickBot="1">
      <c r="A528" s="576"/>
      <c r="B528" s="816"/>
      <c r="C528" s="816"/>
      <c r="D528" s="816"/>
      <c r="E528" s="819"/>
    </row>
    <row r="529" spans="1:5" ht="15.75" outlineLevel="1" collapsed="1" thickBot="1">
      <c r="A529" s="820"/>
      <c r="B529" s="821"/>
      <c r="C529" s="821"/>
      <c r="D529" s="821"/>
      <c r="E529" s="822"/>
    </row>
    <row r="530" spans="1:5" outlineLevel="1">
      <c r="A530" s="801" t="s">
        <v>461</v>
      </c>
      <c r="B530" s="802"/>
      <c r="C530" s="802"/>
      <c r="D530" s="803"/>
      <c r="E530" s="823" t="s">
        <v>76</v>
      </c>
    </row>
    <row r="531" spans="1:5" outlineLevel="1">
      <c r="A531" s="795" t="s">
        <v>23</v>
      </c>
      <c r="B531" s="796"/>
      <c r="C531" s="796"/>
      <c r="D531" s="314"/>
      <c r="E531" s="824"/>
    </row>
    <row r="532" spans="1:5" outlineLevel="1">
      <c r="A532" s="795" t="s">
        <v>462</v>
      </c>
      <c r="B532" s="797"/>
      <c r="C532" s="9" t="s">
        <v>459</v>
      </c>
      <c r="D532" s="315"/>
      <c r="E532" s="824"/>
    </row>
    <row r="533" spans="1:5" outlineLevel="1">
      <c r="A533" s="798"/>
      <c r="B533" s="797"/>
      <c r="C533" s="9" t="s">
        <v>463</v>
      </c>
      <c r="D533" s="315"/>
      <c r="E533" s="824"/>
    </row>
    <row r="534" spans="1:5" outlineLevel="1">
      <c r="A534" s="798"/>
      <c r="B534" s="797"/>
      <c r="C534" s="8" t="s">
        <v>464</v>
      </c>
      <c r="D534" s="315"/>
      <c r="E534" s="824"/>
    </row>
    <row r="535" spans="1:5" outlineLevel="1">
      <c r="A535" s="654" t="s">
        <v>465</v>
      </c>
      <c r="B535" s="785"/>
      <c r="C535" s="785"/>
      <c r="D535" s="794"/>
      <c r="E535" s="824"/>
    </row>
    <row r="536" spans="1:5" outlineLevel="1">
      <c r="A536" s="654" t="s">
        <v>58</v>
      </c>
      <c r="B536" s="785"/>
      <c r="C536" s="785"/>
      <c r="D536" s="794"/>
      <c r="E536" s="824"/>
    </row>
    <row r="537" spans="1:5" outlineLevel="2">
      <c r="A537" s="807" t="s">
        <v>58</v>
      </c>
      <c r="B537" s="808"/>
      <c r="C537" s="808"/>
      <c r="D537" s="809"/>
      <c r="E537" s="825" t="s">
        <v>76</v>
      </c>
    </row>
    <row r="538" spans="1:5" outlineLevel="2">
      <c r="A538" s="807"/>
      <c r="B538" s="808"/>
      <c r="C538" s="808"/>
      <c r="D538" s="809"/>
      <c r="E538" s="825"/>
    </row>
    <row r="539" spans="1:5" outlineLevel="2">
      <c r="A539" s="807"/>
      <c r="B539" s="808"/>
      <c r="C539" s="808"/>
      <c r="D539" s="809"/>
      <c r="E539" s="825"/>
    </row>
    <row r="540" spans="1:5" outlineLevel="2">
      <c r="A540" s="807"/>
      <c r="B540" s="808"/>
      <c r="C540" s="808"/>
      <c r="D540" s="809"/>
      <c r="E540" s="825"/>
    </row>
    <row r="541" spans="1:5" outlineLevel="2">
      <c r="A541" s="807"/>
      <c r="B541" s="808"/>
      <c r="C541" s="808"/>
      <c r="D541" s="809"/>
      <c r="E541" s="825"/>
    </row>
    <row r="542" spans="1:5" outlineLevel="2">
      <c r="A542" s="807"/>
      <c r="B542" s="808"/>
      <c r="C542" s="808"/>
      <c r="D542" s="809"/>
      <c r="E542" s="825"/>
    </row>
    <row r="543" spans="1:5" outlineLevel="2">
      <c r="A543" s="807"/>
      <c r="B543" s="808"/>
      <c r="C543" s="808"/>
      <c r="D543" s="809"/>
      <c r="E543" s="825"/>
    </row>
    <row r="544" spans="1:5" outlineLevel="2">
      <c r="A544" s="807"/>
      <c r="B544" s="808"/>
      <c r="C544" s="808"/>
      <c r="D544" s="809"/>
      <c r="E544" s="825"/>
    </row>
    <row r="545" spans="1:5" outlineLevel="2">
      <c r="A545" s="807"/>
      <c r="B545" s="808"/>
      <c r="C545" s="808"/>
      <c r="D545" s="809"/>
      <c r="E545" s="825"/>
    </row>
    <row r="546" spans="1:5" outlineLevel="2">
      <c r="A546" s="807"/>
      <c r="B546" s="808"/>
      <c r="C546" s="808"/>
      <c r="D546" s="809"/>
      <c r="E546" s="825"/>
    </row>
    <row r="547" spans="1:5" outlineLevel="2">
      <c r="A547" s="807"/>
      <c r="B547" s="808"/>
      <c r="C547" s="808"/>
      <c r="D547" s="809"/>
      <c r="E547" s="825"/>
    </row>
    <row r="548" spans="1:5" outlineLevel="2">
      <c r="A548" s="807"/>
      <c r="B548" s="808"/>
      <c r="C548" s="808"/>
      <c r="D548" s="809"/>
      <c r="E548" s="825"/>
    </row>
    <row r="549" spans="1:5" outlineLevel="2">
      <c r="A549" s="807"/>
      <c r="B549" s="808"/>
      <c r="C549" s="808"/>
      <c r="D549" s="809"/>
      <c r="E549" s="825"/>
    </row>
    <row r="550" spans="1:5" outlineLevel="2">
      <c r="A550" s="807"/>
      <c r="B550" s="808"/>
      <c r="C550" s="808"/>
      <c r="D550" s="809"/>
      <c r="E550" s="825"/>
    </row>
    <row r="551" spans="1:5" outlineLevel="2">
      <c r="A551" s="807"/>
      <c r="B551" s="808"/>
      <c r="C551" s="808"/>
      <c r="D551" s="809"/>
      <c r="E551" s="825"/>
    </row>
    <row r="552" spans="1:5" outlineLevel="2">
      <c r="A552" s="807"/>
      <c r="B552" s="808"/>
      <c r="C552" s="808"/>
      <c r="D552" s="809"/>
      <c r="E552" s="825"/>
    </row>
    <row r="553" spans="1:5" outlineLevel="2">
      <c r="A553" s="807"/>
      <c r="B553" s="808"/>
      <c r="C553" s="808"/>
      <c r="D553" s="809"/>
      <c r="E553" s="825"/>
    </row>
    <row r="554" spans="1:5" outlineLevel="2">
      <c r="A554" s="807"/>
      <c r="B554" s="808"/>
      <c r="C554" s="808"/>
      <c r="D554" s="809"/>
      <c r="E554" s="825"/>
    </row>
    <row r="555" spans="1:5" outlineLevel="2">
      <c r="A555" s="807"/>
      <c r="B555" s="808"/>
      <c r="C555" s="808"/>
      <c r="D555" s="809"/>
      <c r="E555" s="825"/>
    </row>
    <row r="556" spans="1:5" ht="15.75" outlineLevel="2" thickBot="1">
      <c r="A556" s="813"/>
      <c r="B556" s="814"/>
      <c r="C556" s="814"/>
      <c r="D556" s="815"/>
      <c r="E556" s="826"/>
    </row>
    <row r="557" spans="1:5" outlineLevel="1" collapsed="1">
      <c r="A557" s="771" t="s">
        <v>466</v>
      </c>
      <c r="B557" s="772"/>
      <c r="C557" s="772"/>
      <c r="D557" s="772"/>
      <c r="E557" s="827" t="s">
        <v>76</v>
      </c>
    </row>
    <row r="558" spans="1:5" outlineLevel="1">
      <c r="A558" s="805"/>
      <c r="B558" s="806"/>
      <c r="C558" s="806"/>
      <c r="D558" s="806"/>
      <c r="E558" s="828"/>
    </row>
    <row r="559" spans="1:5" outlineLevel="2">
      <c r="A559" s="805"/>
      <c r="B559" s="806"/>
      <c r="C559" s="806"/>
      <c r="D559" s="806"/>
      <c r="E559" s="817" t="s">
        <v>76</v>
      </c>
    </row>
    <row r="560" spans="1:5" outlineLevel="2">
      <c r="A560" s="805"/>
      <c r="B560" s="806"/>
      <c r="C560" s="806"/>
      <c r="D560" s="806"/>
      <c r="E560" s="818"/>
    </row>
    <row r="561" spans="1:5" outlineLevel="2">
      <c r="A561" s="805"/>
      <c r="B561" s="806"/>
      <c r="C561" s="806"/>
      <c r="D561" s="806"/>
      <c r="E561" s="818"/>
    </row>
    <row r="562" spans="1:5" outlineLevel="2">
      <c r="A562" s="805"/>
      <c r="B562" s="806"/>
      <c r="C562" s="806"/>
      <c r="D562" s="806"/>
      <c r="E562" s="818"/>
    </row>
    <row r="563" spans="1:5" outlineLevel="2">
      <c r="A563" s="805"/>
      <c r="B563" s="806"/>
      <c r="C563" s="806"/>
      <c r="D563" s="806"/>
      <c r="E563" s="818"/>
    </row>
    <row r="564" spans="1:5" outlineLevel="2">
      <c r="A564" s="805"/>
      <c r="B564" s="806"/>
      <c r="C564" s="806"/>
      <c r="D564" s="806"/>
      <c r="E564" s="818"/>
    </row>
    <row r="565" spans="1:5" outlineLevel="2">
      <c r="A565" s="805"/>
      <c r="B565" s="806"/>
      <c r="C565" s="806"/>
      <c r="D565" s="806"/>
      <c r="E565" s="818"/>
    </row>
    <row r="566" spans="1:5" outlineLevel="2">
      <c r="A566" s="805"/>
      <c r="B566" s="806"/>
      <c r="C566" s="806"/>
      <c r="D566" s="806"/>
      <c r="E566" s="818"/>
    </row>
    <row r="567" spans="1:5" outlineLevel="2">
      <c r="A567" s="805"/>
      <c r="B567" s="806"/>
      <c r="C567" s="806"/>
      <c r="D567" s="806"/>
      <c r="E567" s="818"/>
    </row>
    <row r="568" spans="1:5" outlineLevel="2">
      <c r="A568" s="805"/>
      <c r="B568" s="806"/>
      <c r="C568" s="806"/>
      <c r="D568" s="806"/>
      <c r="E568" s="818"/>
    </row>
    <row r="569" spans="1:5" outlineLevel="2">
      <c r="A569" s="805"/>
      <c r="B569" s="806"/>
      <c r="C569" s="806"/>
      <c r="D569" s="806"/>
      <c r="E569" s="818"/>
    </row>
    <row r="570" spans="1:5" outlineLevel="2">
      <c r="A570" s="805"/>
      <c r="B570" s="806"/>
      <c r="C570" s="806"/>
      <c r="D570" s="806"/>
      <c r="E570" s="818"/>
    </row>
    <row r="571" spans="1:5" outlineLevel="2">
      <c r="A571" s="805"/>
      <c r="B571" s="806"/>
      <c r="C571" s="806"/>
      <c r="D571" s="806"/>
      <c r="E571" s="818"/>
    </row>
    <row r="572" spans="1:5" outlineLevel="2">
      <c r="A572" s="805"/>
      <c r="B572" s="806"/>
      <c r="C572" s="806"/>
      <c r="D572" s="806"/>
      <c r="E572" s="818"/>
    </row>
    <row r="573" spans="1:5" outlineLevel="2">
      <c r="A573" s="805"/>
      <c r="B573" s="806"/>
      <c r="C573" s="806"/>
      <c r="D573" s="806"/>
      <c r="E573" s="818"/>
    </row>
    <row r="574" spans="1:5" outlineLevel="2">
      <c r="A574" s="805"/>
      <c r="B574" s="806"/>
      <c r="C574" s="806"/>
      <c r="D574" s="806"/>
      <c r="E574" s="818"/>
    </row>
    <row r="575" spans="1:5" outlineLevel="2">
      <c r="A575" s="805"/>
      <c r="B575" s="806"/>
      <c r="C575" s="806"/>
      <c r="D575" s="806"/>
      <c r="E575" s="818"/>
    </row>
    <row r="576" spans="1:5" outlineLevel="2">
      <c r="A576" s="805"/>
      <c r="B576" s="806"/>
      <c r="C576" s="806"/>
      <c r="D576" s="806"/>
      <c r="E576" s="818"/>
    </row>
    <row r="577" spans="1:5" outlineLevel="2">
      <c r="A577" s="805"/>
      <c r="B577" s="806"/>
      <c r="C577" s="806"/>
      <c r="D577" s="806"/>
      <c r="E577" s="818"/>
    </row>
    <row r="578" spans="1:5" ht="15.75" outlineLevel="2" thickBot="1">
      <c r="A578" s="576"/>
      <c r="B578" s="816"/>
      <c r="C578" s="816"/>
      <c r="D578" s="816"/>
      <c r="E578" s="819"/>
    </row>
    <row r="579" spans="1:5" ht="15.75" outlineLevel="1" collapsed="1" thickBot="1">
      <c r="A579" s="820"/>
      <c r="B579" s="821"/>
      <c r="C579" s="821"/>
      <c r="D579" s="821"/>
      <c r="E579" s="822"/>
    </row>
    <row r="580" spans="1:5" outlineLevel="1">
      <c r="A580" s="801" t="s">
        <v>461</v>
      </c>
      <c r="B580" s="802"/>
      <c r="C580" s="802"/>
      <c r="D580" s="803"/>
      <c r="E580" s="823" t="s">
        <v>76</v>
      </c>
    </row>
    <row r="581" spans="1:5" outlineLevel="1">
      <c r="A581" s="795" t="s">
        <v>23</v>
      </c>
      <c r="B581" s="796"/>
      <c r="C581" s="796"/>
      <c r="D581" s="314"/>
      <c r="E581" s="824"/>
    </row>
    <row r="582" spans="1:5" outlineLevel="1">
      <c r="A582" s="795" t="s">
        <v>462</v>
      </c>
      <c r="B582" s="797"/>
      <c r="C582" s="9" t="s">
        <v>459</v>
      </c>
      <c r="D582" s="315"/>
      <c r="E582" s="824"/>
    </row>
    <row r="583" spans="1:5" outlineLevel="1">
      <c r="A583" s="798"/>
      <c r="B583" s="797"/>
      <c r="C583" s="9" t="s">
        <v>463</v>
      </c>
      <c r="D583" s="315"/>
      <c r="E583" s="824"/>
    </row>
    <row r="584" spans="1:5" outlineLevel="1">
      <c r="A584" s="798"/>
      <c r="B584" s="797"/>
      <c r="C584" s="8" t="s">
        <v>464</v>
      </c>
      <c r="D584" s="315"/>
      <c r="E584" s="824"/>
    </row>
    <row r="585" spans="1:5" outlineLevel="1">
      <c r="A585" s="654" t="s">
        <v>465</v>
      </c>
      <c r="B585" s="785"/>
      <c r="C585" s="785"/>
      <c r="D585" s="794"/>
      <c r="E585" s="824"/>
    </row>
    <row r="586" spans="1:5" outlineLevel="1">
      <c r="A586" s="654" t="s">
        <v>58</v>
      </c>
      <c r="B586" s="785"/>
      <c r="C586" s="785"/>
      <c r="D586" s="794"/>
      <c r="E586" s="824"/>
    </row>
    <row r="587" spans="1:5" outlineLevel="2">
      <c r="A587" s="807" t="s">
        <v>58</v>
      </c>
      <c r="B587" s="808"/>
      <c r="C587" s="808"/>
      <c r="D587" s="809"/>
      <c r="E587" s="825" t="s">
        <v>76</v>
      </c>
    </row>
    <row r="588" spans="1:5" outlineLevel="2">
      <c r="A588" s="807"/>
      <c r="B588" s="808"/>
      <c r="C588" s="808"/>
      <c r="D588" s="809"/>
      <c r="E588" s="825"/>
    </row>
    <row r="589" spans="1:5" outlineLevel="2">
      <c r="A589" s="807"/>
      <c r="B589" s="808"/>
      <c r="C589" s="808"/>
      <c r="D589" s="809"/>
      <c r="E589" s="825"/>
    </row>
    <row r="590" spans="1:5" outlineLevel="2">
      <c r="A590" s="807"/>
      <c r="B590" s="808"/>
      <c r="C590" s="808"/>
      <c r="D590" s="809"/>
      <c r="E590" s="825"/>
    </row>
    <row r="591" spans="1:5" outlineLevel="2">
      <c r="A591" s="807"/>
      <c r="B591" s="808"/>
      <c r="C591" s="808"/>
      <c r="D591" s="809"/>
      <c r="E591" s="825"/>
    </row>
    <row r="592" spans="1:5" outlineLevel="2">
      <c r="A592" s="807"/>
      <c r="B592" s="808"/>
      <c r="C592" s="808"/>
      <c r="D592" s="809"/>
      <c r="E592" s="825"/>
    </row>
    <row r="593" spans="1:5" outlineLevel="2">
      <c r="A593" s="807"/>
      <c r="B593" s="808"/>
      <c r="C593" s="808"/>
      <c r="D593" s="809"/>
      <c r="E593" s="825"/>
    </row>
    <row r="594" spans="1:5" outlineLevel="2">
      <c r="A594" s="807"/>
      <c r="B594" s="808"/>
      <c r="C594" s="808"/>
      <c r="D594" s="809"/>
      <c r="E594" s="825"/>
    </row>
    <row r="595" spans="1:5" outlineLevel="2">
      <c r="A595" s="807"/>
      <c r="B595" s="808"/>
      <c r="C595" s="808"/>
      <c r="D595" s="809"/>
      <c r="E595" s="825"/>
    </row>
    <row r="596" spans="1:5" outlineLevel="2">
      <c r="A596" s="807"/>
      <c r="B596" s="808"/>
      <c r="C596" s="808"/>
      <c r="D596" s="809"/>
      <c r="E596" s="825"/>
    </row>
    <row r="597" spans="1:5" outlineLevel="2">
      <c r="A597" s="807"/>
      <c r="B597" s="808"/>
      <c r="C597" s="808"/>
      <c r="D597" s="809"/>
      <c r="E597" s="825"/>
    </row>
    <row r="598" spans="1:5" outlineLevel="2">
      <c r="A598" s="807"/>
      <c r="B598" s="808"/>
      <c r="C598" s="808"/>
      <c r="D598" s="809"/>
      <c r="E598" s="825"/>
    </row>
    <row r="599" spans="1:5" outlineLevel="2">
      <c r="A599" s="807"/>
      <c r="B599" s="808"/>
      <c r="C599" s="808"/>
      <c r="D599" s="809"/>
      <c r="E599" s="825"/>
    </row>
    <row r="600" spans="1:5" outlineLevel="2">
      <c r="A600" s="807"/>
      <c r="B600" s="808"/>
      <c r="C600" s="808"/>
      <c r="D600" s="809"/>
      <c r="E600" s="825"/>
    </row>
    <row r="601" spans="1:5" outlineLevel="2">
      <c r="A601" s="807"/>
      <c r="B601" s="808"/>
      <c r="C601" s="808"/>
      <c r="D601" s="809"/>
      <c r="E601" s="825"/>
    </row>
    <row r="602" spans="1:5" outlineLevel="2">
      <c r="A602" s="807"/>
      <c r="B602" s="808"/>
      <c r="C602" s="808"/>
      <c r="D602" s="809"/>
      <c r="E602" s="825"/>
    </row>
    <row r="603" spans="1:5" outlineLevel="2">
      <c r="A603" s="807"/>
      <c r="B603" s="808"/>
      <c r="C603" s="808"/>
      <c r="D603" s="809"/>
      <c r="E603" s="825"/>
    </row>
    <row r="604" spans="1:5" outlineLevel="2">
      <c r="A604" s="807"/>
      <c r="B604" s="808"/>
      <c r="C604" s="808"/>
      <c r="D604" s="809"/>
      <c r="E604" s="825"/>
    </row>
    <row r="605" spans="1:5" outlineLevel="2">
      <c r="A605" s="807"/>
      <c r="B605" s="808"/>
      <c r="C605" s="808"/>
      <c r="D605" s="809"/>
      <c r="E605" s="825"/>
    </row>
    <row r="606" spans="1:5" ht="15.75" outlineLevel="2" thickBot="1">
      <c r="A606" s="813"/>
      <c r="B606" s="814"/>
      <c r="C606" s="814"/>
      <c r="D606" s="815"/>
      <c r="E606" s="826"/>
    </row>
    <row r="607" spans="1:5" outlineLevel="1" collapsed="1">
      <c r="A607" s="771" t="s">
        <v>466</v>
      </c>
      <c r="B607" s="772"/>
      <c r="C607" s="772"/>
      <c r="D607" s="772"/>
      <c r="E607" s="827" t="s">
        <v>76</v>
      </c>
    </row>
    <row r="608" spans="1:5" outlineLevel="1">
      <c r="A608" s="805"/>
      <c r="B608" s="806"/>
      <c r="C608" s="806"/>
      <c r="D608" s="806"/>
      <c r="E608" s="828"/>
    </row>
    <row r="609" spans="1:5" outlineLevel="2">
      <c r="A609" s="805"/>
      <c r="B609" s="806"/>
      <c r="C609" s="806"/>
      <c r="D609" s="806"/>
      <c r="E609" s="817" t="s">
        <v>76</v>
      </c>
    </row>
    <row r="610" spans="1:5" outlineLevel="2">
      <c r="A610" s="805"/>
      <c r="B610" s="806"/>
      <c r="C610" s="806"/>
      <c r="D610" s="806"/>
      <c r="E610" s="818"/>
    </row>
    <row r="611" spans="1:5" outlineLevel="2">
      <c r="A611" s="805"/>
      <c r="B611" s="806"/>
      <c r="C611" s="806"/>
      <c r="D611" s="806"/>
      <c r="E611" s="818"/>
    </row>
    <row r="612" spans="1:5" outlineLevel="2">
      <c r="A612" s="805"/>
      <c r="B612" s="806"/>
      <c r="C612" s="806"/>
      <c r="D612" s="806"/>
      <c r="E612" s="818"/>
    </row>
    <row r="613" spans="1:5" outlineLevel="2">
      <c r="A613" s="805"/>
      <c r="B613" s="806"/>
      <c r="C613" s="806"/>
      <c r="D613" s="806"/>
      <c r="E613" s="818"/>
    </row>
    <row r="614" spans="1:5" outlineLevel="2">
      <c r="A614" s="805"/>
      <c r="B614" s="806"/>
      <c r="C614" s="806"/>
      <c r="D614" s="806"/>
      <c r="E614" s="818"/>
    </row>
    <row r="615" spans="1:5" outlineLevel="2">
      <c r="A615" s="805"/>
      <c r="B615" s="806"/>
      <c r="C615" s="806"/>
      <c r="D615" s="806"/>
      <c r="E615" s="818"/>
    </row>
    <row r="616" spans="1:5" outlineLevel="2">
      <c r="A616" s="805"/>
      <c r="B616" s="806"/>
      <c r="C616" s="806"/>
      <c r="D616" s="806"/>
      <c r="E616" s="818"/>
    </row>
    <row r="617" spans="1:5" outlineLevel="2">
      <c r="A617" s="805"/>
      <c r="B617" s="806"/>
      <c r="C617" s="806"/>
      <c r="D617" s="806"/>
      <c r="E617" s="818"/>
    </row>
    <row r="618" spans="1:5" outlineLevel="2">
      <c r="A618" s="805"/>
      <c r="B618" s="806"/>
      <c r="C618" s="806"/>
      <c r="D618" s="806"/>
      <c r="E618" s="818"/>
    </row>
    <row r="619" spans="1:5" outlineLevel="2">
      <c r="A619" s="805"/>
      <c r="B619" s="806"/>
      <c r="C619" s="806"/>
      <c r="D619" s="806"/>
      <c r="E619" s="818"/>
    </row>
    <row r="620" spans="1:5" outlineLevel="2">
      <c r="A620" s="805"/>
      <c r="B620" s="806"/>
      <c r="C620" s="806"/>
      <c r="D620" s="806"/>
      <c r="E620" s="818"/>
    </row>
    <row r="621" spans="1:5" outlineLevel="2">
      <c r="A621" s="805"/>
      <c r="B621" s="806"/>
      <c r="C621" s="806"/>
      <c r="D621" s="806"/>
      <c r="E621" s="818"/>
    </row>
    <row r="622" spans="1:5" outlineLevel="2">
      <c r="A622" s="805"/>
      <c r="B622" s="806"/>
      <c r="C622" s="806"/>
      <c r="D622" s="806"/>
      <c r="E622" s="818"/>
    </row>
    <row r="623" spans="1:5" outlineLevel="2">
      <c r="A623" s="805"/>
      <c r="B623" s="806"/>
      <c r="C623" s="806"/>
      <c r="D623" s="806"/>
      <c r="E623" s="818"/>
    </row>
    <row r="624" spans="1:5" outlineLevel="2">
      <c r="A624" s="805"/>
      <c r="B624" s="806"/>
      <c r="C624" s="806"/>
      <c r="D624" s="806"/>
      <c r="E624" s="818"/>
    </row>
    <row r="625" spans="1:5" outlineLevel="2">
      <c r="A625" s="805"/>
      <c r="B625" s="806"/>
      <c r="C625" s="806"/>
      <c r="D625" s="806"/>
      <c r="E625" s="818"/>
    </row>
    <row r="626" spans="1:5" outlineLevel="2">
      <c r="A626" s="805"/>
      <c r="B626" s="806"/>
      <c r="C626" s="806"/>
      <c r="D626" s="806"/>
      <c r="E626" s="818"/>
    </row>
    <row r="627" spans="1:5" outlineLevel="2">
      <c r="A627" s="805"/>
      <c r="B627" s="806"/>
      <c r="C627" s="806"/>
      <c r="D627" s="806"/>
      <c r="E627" s="818"/>
    </row>
    <row r="628" spans="1:5" ht="15.75" outlineLevel="2" thickBot="1">
      <c r="A628" s="576"/>
      <c r="B628" s="816"/>
      <c r="C628" s="816"/>
      <c r="D628" s="816"/>
      <c r="E628" s="819"/>
    </row>
    <row r="629" spans="1:5" ht="15.75" outlineLevel="1" collapsed="1" thickBot="1">
      <c r="A629" s="820"/>
      <c r="B629" s="821"/>
      <c r="C629" s="821"/>
      <c r="D629" s="821"/>
      <c r="E629" s="822"/>
    </row>
    <row r="630" spans="1:5" outlineLevel="1">
      <c r="A630" s="801" t="s">
        <v>461</v>
      </c>
      <c r="B630" s="802"/>
      <c r="C630" s="802"/>
      <c r="D630" s="803"/>
      <c r="E630" s="823" t="s">
        <v>76</v>
      </c>
    </row>
    <row r="631" spans="1:5" outlineLevel="1">
      <c r="A631" s="795" t="s">
        <v>23</v>
      </c>
      <c r="B631" s="796"/>
      <c r="C631" s="796"/>
      <c r="D631" s="314"/>
      <c r="E631" s="824"/>
    </row>
    <row r="632" spans="1:5" outlineLevel="1">
      <c r="A632" s="795" t="s">
        <v>462</v>
      </c>
      <c r="B632" s="797"/>
      <c r="C632" s="9" t="s">
        <v>459</v>
      </c>
      <c r="D632" s="315"/>
      <c r="E632" s="824"/>
    </row>
    <row r="633" spans="1:5" outlineLevel="1">
      <c r="A633" s="798"/>
      <c r="B633" s="797"/>
      <c r="C633" s="9" t="s">
        <v>463</v>
      </c>
      <c r="D633" s="315"/>
      <c r="E633" s="824"/>
    </row>
    <row r="634" spans="1:5" outlineLevel="1">
      <c r="A634" s="798"/>
      <c r="B634" s="797"/>
      <c r="C634" s="8" t="s">
        <v>464</v>
      </c>
      <c r="D634" s="315"/>
      <c r="E634" s="824"/>
    </row>
    <row r="635" spans="1:5" outlineLevel="1">
      <c r="A635" s="654" t="s">
        <v>465</v>
      </c>
      <c r="B635" s="785"/>
      <c r="C635" s="785"/>
      <c r="D635" s="794"/>
      <c r="E635" s="824"/>
    </row>
    <row r="636" spans="1:5" outlineLevel="1">
      <c r="A636" s="654" t="s">
        <v>58</v>
      </c>
      <c r="B636" s="785"/>
      <c r="C636" s="785"/>
      <c r="D636" s="794"/>
      <c r="E636" s="824"/>
    </row>
    <row r="637" spans="1:5" outlineLevel="2">
      <c r="A637" s="807" t="s">
        <v>58</v>
      </c>
      <c r="B637" s="808"/>
      <c r="C637" s="808"/>
      <c r="D637" s="809"/>
      <c r="E637" s="825" t="s">
        <v>76</v>
      </c>
    </row>
    <row r="638" spans="1:5" outlineLevel="2">
      <c r="A638" s="807"/>
      <c r="B638" s="808"/>
      <c r="C638" s="808"/>
      <c r="D638" s="809"/>
      <c r="E638" s="825"/>
    </row>
    <row r="639" spans="1:5" outlineLevel="2">
      <c r="A639" s="807"/>
      <c r="B639" s="808"/>
      <c r="C639" s="808"/>
      <c r="D639" s="809"/>
      <c r="E639" s="825"/>
    </row>
    <row r="640" spans="1:5" outlineLevel="2">
      <c r="A640" s="807"/>
      <c r="B640" s="808"/>
      <c r="C640" s="808"/>
      <c r="D640" s="809"/>
      <c r="E640" s="825"/>
    </row>
    <row r="641" spans="1:5" outlineLevel="2">
      <c r="A641" s="807"/>
      <c r="B641" s="808"/>
      <c r="C641" s="808"/>
      <c r="D641" s="809"/>
      <c r="E641" s="825"/>
    </row>
    <row r="642" spans="1:5" outlineLevel="2">
      <c r="A642" s="807"/>
      <c r="B642" s="808"/>
      <c r="C642" s="808"/>
      <c r="D642" s="809"/>
      <c r="E642" s="825"/>
    </row>
    <row r="643" spans="1:5" outlineLevel="2">
      <c r="A643" s="807"/>
      <c r="B643" s="808"/>
      <c r="C643" s="808"/>
      <c r="D643" s="809"/>
      <c r="E643" s="825"/>
    </row>
    <row r="644" spans="1:5" outlineLevel="2">
      <c r="A644" s="807"/>
      <c r="B644" s="808"/>
      <c r="C644" s="808"/>
      <c r="D644" s="809"/>
      <c r="E644" s="825"/>
    </row>
    <row r="645" spans="1:5" outlineLevel="2">
      <c r="A645" s="807"/>
      <c r="B645" s="808"/>
      <c r="C645" s="808"/>
      <c r="D645" s="809"/>
      <c r="E645" s="825"/>
    </row>
    <row r="646" spans="1:5" outlineLevel="2">
      <c r="A646" s="807"/>
      <c r="B646" s="808"/>
      <c r="C646" s="808"/>
      <c r="D646" s="809"/>
      <c r="E646" s="825"/>
    </row>
    <row r="647" spans="1:5" outlineLevel="2">
      <c r="A647" s="807"/>
      <c r="B647" s="808"/>
      <c r="C647" s="808"/>
      <c r="D647" s="809"/>
      <c r="E647" s="825"/>
    </row>
    <row r="648" spans="1:5" outlineLevel="2">
      <c r="A648" s="807"/>
      <c r="B648" s="808"/>
      <c r="C648" s="808"/>
      <c r="D648" s="809"/>
      <c r="E648" s="825"/>
    </row>
    <row r="649" spans="1:5" outlineLevel="2">
      <c r="A649" s="807"/>
      <c r="B649" s="808"/>
      <c r="C649" s="808"/>
      <c r="D649" s="809"/>
      <c r="E649" s="825"/>
    </row>
    <row r="650" spans="1:5" outlineLevel="2">
      <c r="A650" s="807"/>
      <c r="B650" s="808"/>
      <c r="C650" s="808"/>
      <c r="D650" s="809"/>
      <c r="E650" s="825"/>
    </row>
    <row r="651" spans="1:5" outlineLevel="2">
      <c r="A651" s="807"/>
      <c r="B651" s="808"/>
      <c r="C651" s="808"/>
      <c r="D651" s="809"/>
      <c r="E651" s="825"/>
    </row>
    <row r="652" spans="1:5" outlineLevel="2">
      <c r="A652" s="807"/>
      <c r="B652" s="808"/>
      <c r="C652" s="808"/>
      <c r="D652" s="809"/>
      <c r="E652" s="825"/>
    </row>
    <row r="653" spans="1:5" outlineLevel="2">
      <c r="A653" s="807"/>
      <c r="B653" s="808"/>
      <c r="C653" s="808"/>
      <c r="D653" s="809"/>
      <c r="E653" s="825"/>
    </row>
    <row r="654" spans="1:5" outlineLevel="2">
      <c r="A654" s="807"/>
      <c r="B654" s="808"/>
      <c r="C654" s="808"/>
      <c r="D654" s="809"/>
      <c r="E654" s="825"/>
    </row>
    <row r="655" spans="1:5" outlineLevel="2">
      <c r="A655" s="807"/>
      <c r="B655" s="808"/>
      <c r="C655" s="808"/>
      <c r="D655" s="809"/>
      <c r="E655" s="825"/>
    </row>
    <row r="656" spans="1:5" ht="15.75" outlineLevel="2" thickBot="1">
      <c r="A656" s="813"/>
      <c r="B656" s="814"/>
      <c r="C656" s="814"/>
      <c r="D656" s="815"/>
      <c r="E656" s="826"/>
    </row>
    <row r="657" spans="1:5" outlineLevel="1" collapsed="1">
      <c r="A657" s="771" t="s">
        <v>466</v>
      </c>
      <c r="B657" s="772"/>
      <c r="C657" s="772"/>
      <c r="D657" s="772"/>
      <c r="E657" s="827" t="s">
        <v>76</v>
      </c>
    </row>
    <row r="658" spans="1:5" outlineLevel="1">
      <c r="A658" s="805"/>
      <c r="B658" s="806"/>
      <c r="C658" s="806"/>
      <c r="D658" s="806"/>
      <c r="E658" s="828"/>
    </row>
    <row r="659" spans="1:5" outlineLevel="2">
      <c r="A659" s="805"/>
      <c r="B659" s="806"/>
      <c r="C659" s="806"/>
      <c r="D659" s="806"/>
      <c r="E659" s="817" t="s">
        <v>76</v>
      </c>
    </row>
    <row r="660" spans="1:5" outlineLevel="2">
      <c r="A660" s="805"/>
      <c r="B660" s="806"/>
      <c r="C660" s="806"/>
      <c r="D660" s="806"/>
      <c r="E660" s="818"/>
    </row>
    <row r="661" spans="1:5" outlineLevel="2">
      <c r="A661" s="805"/>
      <c r="B661" s="806"/>
      <c r="C661" s="806"/>
      <c r="D661" s="806"/>
      <c r="E661" s="818"/>
    </row>
    <row r="662" spans="1:5" outlineLevel="2">
      <c r="A662" s="805"/>
      <c r="B662" s="806"/>
      <c r="C662" s="806"/>
      <c r="D662" s="806"/>
      <c r="E662" s="818"/>
    </row>
    <row r="663" spans="1:5" outlineLevel="2">
      <c r="A663" s="805"/>
      <c r="B663" s="806"/>
      <c r="C663" s="806"/>
      <c r="D663" s="806"/>
      <c r="E663" s="818"/>
    </row>
    <row r="664" spans="1:5" outlineLevel="2">
      <c r="A664" s="805"/>
      <c r="B664" s="806"/>
      <c r="C664" s="806"/>
      <c r="D664" s="806"/>
      <c r="E664" s="818"/>
    </row>
    <row r="665" spans="1:5" outlineLevel="2">
      <c r="A665" s="805"/>
      <c r="B665" s="806"/>
      <c r="C665" s="806"/>
      <c r="D665" s="806"/>
      <c r="E665" s="818"/>
    </row>
    <row r="666" spans="1:5" outlineLevel="2">
      <c r="A666" s="805"/>
      <c r="B666" s="806"/>
      <c r="C666" s="806"/>
      <c r="D666" s="806"/>
      <c r="E666" s="818"/>
    </row>
    <row r="667" spans="1:5" outlineLevel="2">
      <c r="A667" s="805"/>
      <c r="B667" s="806"/>
      <c r="C667" s="806"/>
      <c r="D667" s="806"/>
      <c r="E667" s="818"/>
    </row>
    <row r="668" spans="1:5" outlineLevel="2">
      <c r="A668" s="805"/>
      <c r="B668" s="806"/>
      <c r="C668" s="806"/>
      <c r="D668" s="806"/>
      <c r="E668" s="818"/>
    </row>
    <row r="669" spans="1:5" outlineLevel="2">
      <c r="A669" s="805"/>
      <c r="B669" s="806"/>
      <c r="C669" s="806"/>
      <c r="D669" s="806"/>
      <c r="E669" s="818"/>
    </row>
    <row r="670" spans="1:5" outlineLevel="2">
      <c r="A670" s="805"/>
      <c r="B670" s="806"/>
      <c r="C670" s="806"/>
      <c r="D670" s="806"/>
      <c r="E670" s="818"/>
    </row>
    <row r="671" spans="1:5" outlineLevel="2">
      <c r="A671" s="805"/>
      <c r="B671" s="806"/>
      <c r="C671" s="806"/>
      <c r="D671" s="806"/>
      <c r="E671" s="818"/>
    </row>
    <row r="672" spans="1:5" outlineLevel="2">
      <c r="A672" s="805"/>
      <c r="B672" s="806"/>
      <c r="C672" s="806"/>
      <c r="D672" s="806"/>
      <c r="E672" s="818"/>
    </row>
    <row r="673" spans="1:5" outlineLevel="2">
      <c r="A673" s="805"/>
      <c r="B673" s="806"/>
      <c r="C673" s="806"/>
      <c r="D673" s="806"/>
      <c r="E673" s="818"/>
    </row>
    <row r="674" spans="1:5" outlineLevel="2">
      <c r="A674" s="805"/>
      <c r="B674" s="806"/>
      <c r="C674" s="806"/>
      <c r="D674" s="806"/>
      <c r="E674" s="818"/>
    </row>
    <row r="675" spans="1:5" outlineLevel="2">
      <c r="A675" s="805"/>
      <c r="B675" s="806"/>
      <c r="C675" s="806"/>
      <c r="D675" s="806"/>
      <c r="E675" s="818"/>
    </row>
    <row r="676" spans="1:5" outlineLevel="2">
      <c r="A676" s="805"/>
      <c r="B676" s="806"/>
      <c r="C676" s="806"/>
      <c r="D676" s="806"/>
      <c r="E676" s="818"/>
    </row>
    <row r="677" spans="1:5" outlineLevel="2">
      <c r="A677" s="805"/>
      <c r="B677" s="806"/>
      <c r="C677" s="806"/>
      <c r="D677" s="806"/>
      <c r="E677" s="818"/>
    </row>
    <row r="678" spans="1:5" ht="15.75" outlineLevel="2" thickBot="1">
      <c r="A678" s="576"/>
      <c r="B678" s="816"/>
      <c r="C678" s="816"/>
      <c r="D678" s="816"/>
      <c r="E678" s="819"/>
    </row>
    <row r="679" spans="1:5" ht="15.75" outlineLevel="1" collapsed="1" thickBot="1">
      <c r="A679" s="820"/>
      <c r="B679" s="821"/>
      <c r="C679" s="821"/>
      <c r="D679" s="821"/>
      <c r="E679" s="822"/>
    </row>
    <row r="680" spans="1:5" outlineLevel="1">
      <c r="A680" s="801" t="s">
        <v>461</v>
      </c>
      <c r="B680" s="802"/>
      <c r="C680" s="802"/>
      <c r="D680" s="803"/>
      <c r="E680" s="823" t="s">
        <v>76</v>
      </c>
    </row>
    <row r="681" spans="1:5" outlineLevel="1">
      <c r="A681" s="795" t="s">
        <v>23</v>
      </c>
      <c r="B681" s="796"/>
      <c r="C681" s="796"/>
      <c r="D681" s="314"/>
      <c r="E681" s="824"/>
    </row>
    <row r="682" spans="1:5" outlineLevel="1">
      <c r="A682" s="795" t="s">
        <v>462</v>
      </c>
      <c r="B682" s="797"/>
      <c r="C682" s="9" t="s">
        <v>459</v>
      </c>
      <c r="D682" s="315"/>
      <c r="E682" s="824"/>
    </row>
    <row r="683" spans="1:5" outlineLevel="1">
      <c r="A683" s="798"/>
      <c r="B683" s="797"/>
      <c r="C683" s="9" t="s">
        <v>463</v>
      </c>
      <c r="D683" s="315"/>
      <c r="E683" s="824"/>
    </row>
    <row r="684" spans="1:5" outlineLevel="1">
      <c r="A684" s="798"/>
      <c r="B684" s="797"/>
      <c r="C684" s="8" t="s">
        <v>464</v>
      </c>
      <c r="D684" s="315"/>
      <c r="E684" s="824"/>
    </row>
    <row r="685" spans="1:5" outlineLevel="1">
      <c r="A685" s="654" t="s">
        <v>465</v>
      </c>
      <c r="B685" s="785"/>
      <c r="C685" s="785"/>
      <c r="D685" s="794"/>
      <c r="E685" s="824"/>
    </row>
    <row r="686" spans="1:5" outlineLevel="1">
      <c r="A686" s="654" t="s">
        <v>58</v>
      </c>
      <c r="B686" s="785"/>
      <c r="C686" s="785"/>
      <c r="D686" s="794"/>
      <c r="E686" s="824"/>
    </row>
    <row r="687" spans="1:5" outlineLevel="2">
      <c r="A687" s="807" t="s">
        <v>58</v>
      </c>
      <c r="B687" s="808"/>
      <c r="C687" s="808"/>
      <c r="D687" s="809"/>
      <c r="E687" s="825" t="s">
        <v>76</v>
      </c>
    </row>
    <row r="688" spans="1:5" outlineLevel="2">
      <c r="A688" s="807"/>
      <c r="B688" s="808"/>
      <c r="C688" s="808"/>
      <c r="D688" s="809"/>
      <c r="E688" s="825"/>
    </row>
    <row r="689" spans="1:5" outlineLevel="2">
      <c r="A689" s="807"/>
      <c r="B689" s="808"/>
      <c r="C689" s="808"/>
      <c r="D689" s="809"/>
      <c r="E689" s="825"/>
    </row>
    <row r="690" spans="1:5" outlineLevel="2">
      <c r="A690" s="807"/>
      <c r="B690" s="808"/>
      <c r="C690" s="808"/>
      <c r="D690" s="809"/>
      <c r="E690" s="825"/>
    </row>
    <row r="691" spans="1:5" outlineLevel="2">
      <c r="A691" s="807"/>
      <c r="B691" s="808"/>
      <c r="C691" s="808"/>
      <c r="D691" s="809"/>
      <c r="E691" s="825"/>
    </row>
    <row r="692" spans="1:5" outlineLevel="2">
      <c r="A692" s="807"/>
      <c r="B692" s="808"/>
      <c r="C692" s="808"/>
      <c r="D692" s="809"/>
      <c r="E692" s="825"/>
    </row>
    <row r="693" spans="1:5" outlineLevel="2">
      <c r="A693" s="807"/>
      <c r="B693" s="808"/>
      <c r="C693" s="808"/>
      <c r="D693" s="809"/>
      <c r="E693" s="825"/>
    </row>
    <row r="694" spans="1:5" outlineLevel="2">
      <c r="A694" s="807"/>
      <c r="B694" s="808"/>
      <c r="C694" s="808"/>
      <c r="D694" s="809"/>
      <c r="E694" s="825"/>
    </row>
    <row r="695" spans="1:5" outlineLevel="2">
      <c r="A695" s="807"/>
      <c r="B695" s="808"/>
      <c r="C695" s="808"/>
      <c r="D695" s="809"/>
      <c r="E695" s="825"/>
    </row>
    <row r="696" spans="1:5" outlineLevel="2">
      <c r="A696" s="807"/>
      <c r="B696" s="808"/>
      <c r="C696" s="808"/>
      <c r="D696" s="809"/>
      <c r="E696" s="825"/>
    </row>
    <row r="697" spans="1:5" outlineLevel="2">
      <c r="A697" s="807"/>
      <c r="B697" s="808"/>
      <c r="C697" s="808"/>
      <c r="D697" s="809"/>
      <c r="E697" s="825"/>
    </row>
    <row r="698" spans="1:5" outlineLevel="2">
      <c r="A698" s="807"/>
      <c r="B698" s="808"/>
      <c r="C698" s="808"/>
      <c r="D698" s="809"/>
      <c r="E698" s="825"/>
    </row>
    <row r="699" spans="1:5" outlineLevel="2">
      <c r="A699" s="807"/>
      <c r="B699" s="808"/>
      <c r="C699" s="808"/>
      <c r="D699" s="809"/>
      <c r="E699" s="825"/>
    </row>
    <row r="700" spans="1:5" outlineLevel="2">
      <c r="A700" s="807"/>
      <c r="B700" s="808"/>
      <c r="C700" s="808"/>
      <c r="D700" s="809"/>
      <c r="E700" s="825"/>
    </row>
    <row r="701" spans="1:5" outlineLevel="2">
      <c r="A701" s="807"/>
      <c r="B701" s="808"/>
      <c r="C701" s="808"/>
      <c r="D701" s="809"/>
      <c r="E701" s="825"/>
    </row>
    <row r="702" spans="1:5" outlineLevel="2">
      <c r="A702" s="807"/>
      <c r="B702" s="808"/>
      <c r="C702" s="808"/>
      <c r="D702" s="809"/>
      <c r="E702" s="825"/>
    </row>
    <row r="703" spans="1:5" outlineLevel="2">
      <c r="A703" s="807"/>
      <c r="B703" s="808"/>
      <c r="C703" s="808"/>
      <c r="D703" s="809"/>
      <c r="E703" s="825"/>
    </row>
    <row r="704" spans="1:5" outlineLevel="2">
      <c r="A704" s="807"/>
      <c r="B704" s="808"/>
      <c r="C704" s="808"/>
      <c r="D704" s="809"/>
      <c r="E704" s="825"/>
    </row>
    <row r="705" spans="1:5" outlineLevel="2">
      <c r="A705" s="807"/>
      <c r="B705" s="808"/>
      <c r="C705" s="808"/>
      <c r="D705" s="809"/>
      <c r="E705" s="825"/>
    </row>
    <row r="706" spans="1:5" ht="15.75" outlineLevel="2" thickBot="1">
      <c r="A706" s="813"/>
      <c r="B706" s="814"/>
      <c r="C706" s="814"/>
      <c r="D706" s="815"/>
      <c r="E706" s="826"/>
    </row>
    <row r="707" spans="1:5" outlineLevel="1" collapsed="1">
      <c r="A707" s="771" t="s">
        <v>466</v>
      </c>
      <c r="B707" s="772"/>
      <c r="C707" s="772"/>
      <c r="D707" s="772"/>
      <c r="E707" s="827" t="s">
        <v>76</v>
      </c>
    </row>
    <row r="708" spans="1:5" outlineLevel="1">
      <c r="A708" s="805"/>
      <c r="B708" s="806"/>
      <c r="C708" s="806"/>
      <c r="D708" s="806"/>
      <c r="E708" s="828"/>
    </row>
    <row r="709" spans="1:5" outlineLevel="2">
      <c r="A709" s="805"/>
      <c r="B709" s="806"/>
      <c r="C709" s="806"/>
      <c r="D709" s="806"/>
      <c r="E709" s="817" t="s">
        <v>76</v>
      </c>
    </row>
    <row r="710" spans="1:5" outlineLevel="2">
      <c r="A710" s="805"/>
      <c r="B710" s="806"/>
      <c r="C710" s="806"/>
      <c r="D710" s="806"/>
      <c r="E710" s="818"/>
    </row>
    <row r="711" spans="1:5" outlineLevel="2">
      <c r="A711" s="805"/>
      <c r="B711" s="806"/>
      <c r="C711" s="806"/>
      <c r="D711" s="806"/>
      <c r="E711" s="818"/>
    </row>
    <row r="712" spans="1:5" outlineLevel="2">
      <c r="A712" s="805"/>
      <c r="B712" s="806"/>
      <c r="C712" s="806"/>
      <c r="D712" s="806"/>
      <c r="E712" s="818"/>
    </row>
    <row r="713" spans="1:5" outlineLevel="2">
      <c r="A713" s="805"/>
      <c r="B713" s="806"/>
      <c r="C713" s="806"/>
      <c r="D713" s="806"/>
      <c r="E713" s="818"/>
    </row>
    <row r="714" spans="1:5" outlineLevel="2">
      <c r="A714" s="805"/>
      <c r="B714" s="806"/>
      <c r="C714" s="806"/>
      <c r="D714" s="806"/>
      <c r="E714" s="818"/>
    </row>
    <row r="715" spans="1:5" outlineLevel="2">
      <c r="A715" s="805"/>
      <c r="B715" s="806"/>
      <c r="C715" s="806"/>
      <c r="D715" s="806"/>
      <c r="E715" s="818"/>
    </row>
    <row r="716" spans="1:5" outlineLevel="2">
      <c r="A716" s="805"/>
      <c r="B716" s="806"/>
      <c r="C716" s="806"/>
      <c r="D716" s="806"/>
      <c r="E716" s="818"/>
    </row>
    <row r="717" spans="1:5" outlineLevel="2">
      <c r="A717" s="805"/>
      <c r="B717" s="806"/>
      <c r="C717" s="806"/>
      <c r="D717" s="806"/>
      <c r="E717" s="818"/>
    </row>
    <row r="718" spans="1:5" outlineLevel="2">
      <c r="A718" s="805"/>
      <c r="B718" s="806"/>
      <c r="C718" s="806"/>
      <c r="D718" s="806"/>
      <c r="E718" s="818"/>
    </row>
    <row r="719" spans="1:5" outlineLevel="2">
      <c r="A719" s="805"/>
      <c r="B719" s="806"/>
      <c r="C719" s="806"/>
      <c r="D719" s="806"/>
      <c r="E719" s="818"/>
    </row>
    <row r="720" spans="1:5" outlineLevel="2">
      <c r="A720" s="805"/>
      <c r="B720" s="806"/>
      <c r="C720" s="806"/>
      <c r="D720" s="806"/>
      <c r="E720" s="818"/>
    </row>
    <row r="721" spans="1:5" outlineLevel="2">
      <c r="A721" s="805"/>
      <c r="B721" s="806"/>
      <c r="C721" s="806"/>
      <c r="D721" s="806"/>
      <c r="E721" s="818"/>
    </row>
    <row r="722" spans="1:5" outlineLevel="2">
      <c r="A722" s="805"/>
      <c r="B722" s="806"/>
      <c r="C722" s="806"/>
      <c r="D722" s="806"/>
      <c r="E722" s="818"/>
    </row>
    <row r="723" spans="1:5" outlineLevel="2">
      <c r="A723" s="805"/>
      <c r="B723" s="806"/>
      <c r="C723" s="806"/>
      <c r="D723" s="806"/>
      <c r="E723" s="818"/>
    </row>
    <row r="724" spans="1:5" outlineLevel="2">
      <c r="A724" s="805"/>
      <c r="B724" s="806"/>
      <c r="C724" s="806"/>
      <c r="D724" s="806"/>
      <c r="E724" s="818"/>
    </row>
    <row r="725" spans="1:5" outlineLevel="2">
      <c r="A725" s="805"/>
      <c r="B725" s="806"/>
      <c r="C725" s="806"/>
      <c r="D725" s="806"/>
      <c r="E725" s="818"/>
    </row>
    <row r="726" spans="1:5" outlineLevel="2">
      <c r="A726" s="805"/>
      <c r="B726" s="806"/>
      <c r="C726" s="806"/>
      <c r="D726" s="806"/>
      <c r="E726" s="818"/>
    </row>
    <row r="727" spans="1:5" outlineLevel="2">
      <c r="A727" s="805"/>
      <c r="B727" s="806"/>
      <c r="C727" s="806"/>
      <c r="D727" s="806"/>
      <c r="E727" s="818"/>
    </row>
    <row r="728" spans="1:5" ht="15.75" outlineLevel="2" thickBot="1">
      <c r="A728" s="576"/>
      <c r="B728" s="816"/>
      <c r="C728" s="816"/>
      <c r="D728" s="816"/>
      <c r="E728" s="819"/>
    </row>
    <row r="729" spans="1:5" ht="15.75" outlineLevel="1" collapsed="1" thickBot="1">
      <c r="A729" s="820"/>
      <c r="B729" s="821"/>
      <c r="C729" s="821"/>
      <c r="D729" s="821"/>
      <c r="E729" s="822"/>
    </row>
    <row r="730" spans="1:5" outlineLevel="1">
      <c r="A730" s="801" t="s">
        <v>461</v>
      </c>
      <c r="B730" s="802"/>
      <c r="C730" s="802"/>
      <c r="D730" s="803"/>
      <c r="E730" s="823" t="s">
        <v>76</v>
      </c>
    </row>
    <row r="731" spans="1:5" outlineLevel="1">
      <c r="A731" s="795" t="s">
        <v>23</v>
      </c>
      <c r="B731" s="796"/>
      <c r="C731" s="796"/>
      <c r="D731" s="314"/>
      <c r="E731" s="824"/>
    </row>
    <row r="732" spans="1:5" outlineLevel="1">
      <c r="A732" s="795" t="s">
        <v>462</v>
      </c>
      <c r="B732" s="797"/>
      <c r="C732" s="9" t="s">
        <v>459</v>
      </c>
      <c r="D732" s="315"/>
      <c r="E732" s="824"/>
    </row>
    <row r="733" spans="1:5" outlineLevel="1">
      <c r="A733" s="798"/>
      <c r="B733" s="797"/>
      <c r="C733" s="9" t="s">
        <v>463</v>
      </c>
      <c r="D733" s="315"/>
      <c r="E733" s="824"/>
    </row>
    <row r="734" spans="1:5" outlineLevel="1">
      <c r="A734" s="798"/>
      <c r="B734" s="797"/>
      <c r="C734" s="8" t="s">
        <v>464</v>
      </c>
      <c r="D734" s="315"/>
      <c r="E734" s="824"/>
    </row>
    <row r="735" spans="1:5" outlineLevel="1">
      <c r="A735" s="654" t="s">
        <v>465</v>
      </c>
      <c r="B735" s="785"/>
      <c r="C735" s="785"/>
      <c r="D735" s="794"/>
      <c r="E735" s="824"/>
    </row>
    <row r="736" spans="1:5" outlineLevel="1">
      <c r="A736" s="654" t="s">
        <v>58</v>
      </c>
      <c r="B736" s="785"/>
      <c r="C736" s="785"/>
      <c r="D736" s="794"/>
      <c r="E736" s="824"/>
    </row>
    <row r="737" spans="1:5" outlineLevel="2">
      <c r="A737" s="807" t="s">
        <v>58</v>
      </c>
      <c r="B737" s="808"/>
      <c r="C737" s="808"/>
      <c r="D737" s="809"/>
      <c r="E737" s="825" t="s">
        <v>76</v>
      </c>
    </row>
    <row r="738" spans="1:5" outlineLevel="2">
      <c r="A738" s="807"/>
      <c r="B738" s="808"/>
      <c r="C738" s="808"/>
      <c r="D738" s="809"/>
      <c r="E738" s="825"/>
    </row>
    <row r="739" spans="1:5" outlineLevel="2">
      <c r="A739" s="807"/>
      <c r="B739" s="808"/>
      <c r="C739" s="808"/>
      <c r="D739" s="809"/>
      <c r="E739" s="825"/>
    </row>
    <row r="740" spans="1:5" outlineLevel="2">
      <c r="A740" s="807"/>
      <c r="B740" s="808"/>
      <c r="C740" s="808"/>
      <c r="D740" s="809"/>
      <c r="E740" s="825"/>
    </row>
    <row r="741" spans="1:5" outlineLevel="2">
      <c r="A741" s="807"/>
      <c r="B741" s="808"/>
      <c r="C741" s="808"/>
      <c r="D741" s="809"/>
      <c r="E741" s="825"/>
    </row>
    <row r="742" spans="1:5" outlineLevel="2">
      <c r="A742" s="807"/>
      <c r="B742" s="808"/>
      <c r="C742" s="808"/>
      <c r="D742" s="809"/>
      <c r="E742" s="825"/>
    </row>
    <row r="743" spans="1:5" outlineLevel="2">
      <c r="A743" s="807"/>
      <c r="B743" s="808"/>
      <c r="C743" s="808"/>
      <c r="D743" s="809"/>
      <c r="E743" s="825"/>
    </row>
    <row r="744" spans="1:5" outlineLevel="2">
      <c r="A744" s="807"/>
      <c r="B744" s="808"/>
      <c r="C744" s="808"/>
      <c r="D744" s="809"/>
      <c r="E744" s="825"/>
    </row>
    <row r="745" spans="1:5" outlineLevel="2">
      <c r="A745" s="807"/>
      <c r="B745" s="808"/>
      <c r="C745" s="808"/>
      <c r="D745" s="809"/>
      <c r="E745" s="825"/>
    </row>
    <row r="746" spans="1:5" outlineLevel="2">
      <c r="A746" s="807"/>
      <c r="B746" s="808"/>
      <c r="C746" s="808"/>
      <c r="D746" s="809"/>
      <c r="E746" s="825"/>
    </row>
    <row r="747" spans="1:5" outlineLevel="2">
      <c r="A747" s="807"/>
      <c r="B747" s="808"/>
      <c r="C747" s="808"/>
      <c r="D747" s="809"/>
      <c r="E747" s="825"/>
    </row>
    <row r="748" spans="1:5" outlineLevel="2">
      <c r="A748" s="807"/>
      <c r="B748" s="808"/>
      <c r="C748" s="808"/>
      <c r="D748" s="809"/>
      <c r="E748" s="825"/>
    </row>
    <row r="749" spans="1:5" outlineLevel="2">
      <c r="A749" s="807"/>
      <c r="B749" s="808"/>
      <c r="C749" s="808"/>
      <c r="D749" s="809"/>
      <c r="E749" s="825"/>
    </row>
    <row r="750" spans="1:5" outlineLevel="2">
      <c r="A750" s="807"/>
      <c r="B750" s="808"/>
      <c r="C750" s="808"/>
      <c r="D750" s="809"/>
      <c r="E750" s="825"/>
    </row>
    <row r="751" spans="1:5" outlineLevel="2">
      <c r="A751" s="807"/>
      <c r="B751" s="808"/>
      <c r="C751" s="808"/>
      <c r="D751" s="809"/>
      <c r="E751" s="825"/>
    </row>
    <row r="752" spans="1:5" outlineLevel="2">
      <c r="A752" s="807"/>
      <c r="B752" s="808"/>
      <c r="C752" s="808"/>
      <c r="D752" s="809"/>
      <c r="E752" s="825"/>
    </row>
    <row r="753" spans="1:5" outlineLevel="2">
      <c r="A753" s="807"/>
      <c r="B753" s="808"/>
      <c r="C753" s="808"/>
      <c r="D753" s="809"/>
      <c r="E753" s="825"/>
    </row>
    <row r="754" spans="1:5" outlineLevel="2">
      <c r="A754" s="807"/>
      <c r="B754" s="808"/>
      <c r="C754" s="808"/>
      <c r="D754" s="809"/>
      <c r="E754" s="825"/>
    </row>
    <row r="755" spans="1:5" outlineLevel="2">
      <c r="A755" s="807"/>
      <c r="B755" s="808"/>
      <c r="C755" s="808"/>
      <c r="D755" s="809"/>
      <c r="E755" s="825"/>
    </row>
    <row r="756" spans="1:5" ht="15.75" outlineLevel="2" thickBot="1">
      <c r="A756" s="813"/>
      <c r="B756" s="814"/>
      <c r="C756" s="814"/>
      <c r="D756" s="815"/>
      <c r="E756" s="826"/>
    </row>
    <row r="757" spans="1:5" outlineLevel="1" collapsed="1">
      <c r="A757" s="771" t="s">
        <v>466</v>
      </c>
      <c r="B757" s="772"/>
      <c r="C757" s="772"/>
      <c r="D757" s="772"/>
      <c r="E757" s="827" t="s">
        <v>76</v>
      </c>
    </row>
    <row r="758" spans="1:5" outlineLevel="1">
      <c r="A758" s="805"/>
      <c r="B758" s="806"/>
      <c r="C758" s="806"/>
      <c r="D758" s="806"/>
      <c r="E758" s="828"/>
    </row>
    <row r="759" spans="1:5" outlineLevel="2">
      <c r="A759" s="805"/>
      <c r="B759" s="806"/>
      <c r="C759" s="806"/>
      <c r="D759" s="806"/>
      <c r="E759" s="817" t="s">
        <v>76</v>
      </c>
    </row>
    <row r="760" spans="1:5" outlineLevel="2">
      <c r="A760" s="805"/>
      <c r="B760" s="806"/>
      <c r="C760" s="806"/>
      <c r="D760" s="806"/>
      <c r="E760" s="818"/>
    </row>
    <row r="761" spans="1:5" outlineLevel="2">
      <c r="A761" s="805"/>
      <c r="B761" s="806"/>
      <c r="C761" s="806"/>
      <c r="D761" s="806"/>
      <c r="E761" s="818"/>
    </row>
    <row r="762" spans="1:5" outlineLevel="2">
      <c r="A762" s="805"/>
      <c r="B762" s="806"/>
      <c r="C762" s="806"/>
      <c r="D762" s="806"/>
      <c r="E762" s="818"/>
    </row>
    <row r="763" spans="1:5" outlineLevel="2">
      <c r="A763" s="805"/>
      <c r="B763" s="806"/>
      <c r="C763" s="806"/>
      <c r="D763" s="806"/>
      <c r="E763" s="818"/>
    </row>
    <row r="764" spans="1:5" outlineLevel="2">
      <c r="A764" s="805"/>
      <c r="B764" s="806"/>
      <c r="C764" s="806"/>
      <c r="D764" s="806"/>
      <c r="E764" s="818"/>
    </row>
    <row r="765" spans="1:5" outlineLevel="2">
      <c r="A765" s="805"/>
      <c r="B765" s="806"/>
      <c r="C765" s="806"/>
      <c r="D765" s="806"/>
      <c r="E765" s="818"/>
    </row>
    <row r="766" spans="1:5" outlineLevel="2">
      <c r="A766" s="805"/>
      <c r="B766" s="806"/>
      <c r="C766" s="806"/>
      <c r="D766" s="806"/>
      <c r="E766" s="818"/>
    </row>
    <row r="767" spans="1:5" outlineLevel="2">
      <c r="A767" s="805"/>
      <c r="B767" s="806"/>
      <c r="C767" s="806"/>
      <c r="D767" s="806"/>
      <c r="E767" s="818"/>
    </row>
    <row r="768" spans="1:5" outlineLevel="2">
      <c r="A768" s="805"/>
      <c r="B768" s="806"/>
      <c r="C768" s="806"/>
      <c r="D768" s="806"/>
      <c r="E768" s="818"/>
    </row>
    <row r="769" spans="1:5" outlineLevel="2">
      <c r="A769" s="805"/>
      <c r="B769" s="806"/>
      <c r="C769" s="806"/>
      <c r="D769" s="806"/>
      <c r="E769" s="818"/>
    </row>
    <row r="770" spans="1:5" outlineLevel="2">
      <c r="A770" s="805"/>
      <c r="B770" s="806"/>
      <c r="C770" s="806"/>
      <c r="D770" s="806"/>
      <c r="E770" s="818"/>
    </row>
    <row r="771" spans="1:5" outlineLevel="2">
      <c r="A771" s="805"/>
      <c r="B771" s="806"/>
      <c r="C771" s="806"/>
      <c r="D771" s="806"/>
      <c r="E771" s="818"/>
    </row>
    <row r="772" spans="1:5" outlineLevel="2">
      <c r="A772" s="805"/>
      <c r="B772" s="806"/>
      <c r="C772" s="806"/>
      <c r="D772" s="806"/>
      <c r="E772" s="818"/>
    </row>
    <row r="773" spans="1:5" outlineLevel="2">
      <c r="A773" s="805"/>
      <c r="B773" s="806"/>
      <c r="C773" s="806"/>
      <c r="D773" s="806"/>
      <c r="E773" s="818"/>
    </row>
    <row r="774" spans="1:5" outlineLevel="2">
      <c r="A774" s="805"/>
      <c r="B774" s="806"/>
      <c r="C774" s="806"/>
      <c r="D774" s="806"/>
      <c r="E774" s="818"/>
    </row>
    <row r="775" spans="1:5" outlineLevel="2">
      <c r="A775" s="805"/>
      <c r="B775" s="806"/>
      <c r="C775" s="806"/>
      <c r="D775" s="806"/>
      <c r="E775" s="818"/>
    </row>
    <row r="776" spans="1:5" outlineLevel="2">
      <c r="A776" s="805"/>
      <c r="B776" s="806"/>
      <c r="C776" s="806"/>
      <c r="D776" s="806"/>
      <c r="E776" s="818"/>
    </row>
    <row r="777" spans="1:5" outlineLevel="2">
      <c r="A777" s="805"/>
      <c r="B777" s="806"/>
      <c r="C777" s="806"/>
      <c r="D777" s="806"/>
      <c r="E777" s="818"/>
    </row>
    <row r="778" spans="1:5" ht="15.75" outlineLevel="2" thickBot="1">
      <c r="A778" s="576"/>
      <c r="B778" s="816"/>
      <c r="C778" s="816"/>
      <c r="D778" s="816"/>
      <c r="E778" s="819"/>
    </row>
    <row r="779" spans="1:5" outlineLevel="1" collapsed="1">
      <c r="A779" s="820"/>
      <c r="B779" s="821"/>
      <c r="C779" s="821"/>
      <c r="D779" s="821"/>
      <c r="E779" s="822"/>
    </row>
    <row r="780" spans="1:5" collapsed="1"/>
  </sheetData>
  <mergeCells count="810">
    <mergeCell ref="A779:E779"/>
    <mergeCell ref="A772:D772"/>
    <mergeCell ref="A773:D773"/>
    <mergeCell ref="A774:D774"/>
    <mergeCell ref="A775:D775"/>
    <mergeCell ref="E759:E778"/>
    <mergeCell ref="A760:D760"/>
    <mergeCell ref="A761:D761"/>
    <mergeCell ref="A762:D762"/>
    <mergeCell ref="A763:D763"/>
    <mergeCell ref="A764:D764"/>
    <mergeCell ref="A765:D765"/>
    <mergeCell ref="A778:D778"/>
    <mergeCell ref="A766:D766"/>
    <mergeCell ref="A769:D769"/>
    <mergeCell ref="A770:D770"/>
    <mergeCell ref="A771:D771"/>
    <mergeCell ref="A757:D757"/>
    <mergeCell ref="A776:D776"/>
    <mergeCell ref="A777:D777"/>
    <mergeCell ref="A767:D767"/>
    <mergeCell ref="A768:D768"/>
    <mergeCell ref="A737:D737"/>
    <mergeCell ref="A752:D752"/>
    <mergeCell ref="A753:D753"/>
    <mergeCell ref="A754:D754"/>
    <mergeCell ref="A756:D756"/>
    <mergeCell ref="A759:D759"/>
    <mergeCell ref="A730:D730"/>
    <mergeCell ref="E730:E736"/>
    <mergeCell ref="A731:C731"/>
    <mergeCell ref="A732:B734"/>
    <mergeCell ref="A735:D735"/>
    <mergeCell ref="A736:D736"/>
    <mergeCell ref="E757:E758"/>
    <mergeCell ref="A758:D758"/>
    <mergeCell ref="A749:D749"/>
    <mergeCell ref="A750:D750"/>
    <mergeCell ref="A751:D751"/>
    <mergeCell ref="A755:D755"/>
    <mergeCell ref="E737:E756"/>
    <mergeCell ref="A738:D738"/>
    <mergeCell ref="A739:D739"/>
    <mergeCell ref="A740:D740"/>
    <mergeCell ref="A741:D741"/>
    <mergeCell ref="A742:D742"/>
    <mergeCell ref="A746:D746"/>
    <mergeCell ref="A747:D747"/>
    <mergeCell ref="A748:D748"/>
    <mergeCell ref="A745:D745"/>
    <mergeCell ref="A743:D743"/>
    <mergeCell ref="A744:D744"/>
    <mergeCell ref="A729:E729"/>
    <mergeCell ref="A716:D716"/>
    <mergeCell ref="A717:D717"/>
    <mergeCell ref="A687:D687"/>
    <mergeCell ref="A718:D718"/>
    <mergeCell ref="A719:D719"/>
    <mergeCell ref="A720:D720"/>
    <mergeCell ref="A715:D715"/>
    <mergeCell ref="A695:D695"/>
    <mergeCell ref="A722:D722"/>
    <mergeCell ref="A723:D723"/>
    <mergeCell ref="A724:D724"/>
    <mergeCell ref="A725:D725"/>
    <mergeCell ref="A726:D726"/>
    <mergeCell ref="A727:D727"/>
    <mergeCell ref="A721:D721"/>
    <mergeCell ref="E707:E708"/>
    <mergeCell ref="A708:D708"/>
    <mergeCell ref="A709:D709"/>
    <mergeCell ref="E709:E728"/>
    <mergeCell ref="A710:D710"/>
    <mergeCell ref="A711:D711"/>
    <mergeCell ref="A712:D712"/>
    <mergeCell ref="A728:D728"/>
    <mergeCell ref="A713:D713"/>
    <mergeCell ref="A714:D714"/>
    <mergeCell ref="A707:D707"/>
    <mergeCell ref="E687:E706"/>
    <mergeCell ref="A688:D688"/>
    <mergeCell ref="A689:D689"/>
    <mergeCell ref="A690:D690"/>
    <mergeCell ref="A691:D691"/>
    <mergeCell ref="A692:D692"/>
    <mergeCell ref="A693:D693"/>
    <mergeCell ref="A702:D702"/>
    <mergeCell ref="A703:D703"/>
    <mergeCell ref="A694:D694"/>
    <mergeCell ref="A704:D704"/>
    <mergeCell ref="A705:D705"/>
    <mergeCell ref="A706:D706"/>
    <mergeCell ref="A696:D696"/>
    <mergeCell ref="A697:D697"/>
    <mergeCell ref="A698:D698"/>
    <mergeCell ref="A699:D699"/>
    <mergeCell ref="A700:D700"/>
    <mergeCell ref="A701:D701"/>
    <mergeCell ref="A675:D675"/>
    <mergeCell ref="A676:D676"/>
    <mergeCell ref="A677:D677"/>
    <mergeCell ref="A679:E679"/>
    <mergeCell ref="A680:D680"/>
    <mergeCell ref="E680:E686"/>
    <mergeCell ref="A681:C681"/>
    <mergeCell ref="A682:B684"/>
    <mergeCell ref="A685:D685"/>
    <mergeCell ref="A686:D686"/>
    <mergeCell ref="A678:D678"/>
    <mergeCell ref="A669:D669"/>
    <mergeCell ref="A670:D670"/>
    <mergeCell ref="A665:D665"/>
    <mergeCell ref="A645:D645"/>
    <mergeCell ref="A652:D652"/>
    <mergeCell ref="A653:D653"/>
    <mergeCell ref="A672:D672"/>
    <mergeCell ref="A673:D673"/>
    <mergeCell ref="A674:D674"/>
    <mergeCell ref="A657:D657"/>
    <mergeCell ref="A656:D656"/>
    <mergeCell ref="A646:D646"/>
    <mergeCell ref="A647:D647"/>
    <mergeCell ref="A648:D648"/>
    <mergeCell ref="A649:D649"/>
    <mergeCell ref="A650:D650"/>
    <mergeCell ref="A651:D651"/>
    <mergeCell ref="E637:E656"/>
    <mergeCell ref="A638:D638"/>
    <mergeCell ref="A639:D639"/>
    <mergeCell ref="A640:D640"/>
    <mergeCell ref="A641:D641"/>
    <mergeCell ref="A642:D642"/>
    <mergeCell ref="A643:D643"/>
    <mergeCell ref="A644:D644"/>
    <mergeCell ref="A671:D671"/>
    <mergeCell ref="E657:E658"/>
    <mergeCell ref="A658:D658"/>
    <mergeCell ref="A659:D659"/>
    <mergeCell ref="E659:E678"/>
    <mergeCell ref="A660:D660"/>
    <mergeCell ref="A661:D661"/>
    <mergeCell ref="A662:D662"/>
    <mergeCell ref="A663:D663"/>
    <mergeCell ref="A664:D664"/>
    <mergeCell ref="A666:D666"/>
    <mergeCell ref="A667:D667"/>
    <mergeCell ref="A637:D637"/>
    <mergeCell ref="A668:D668"/>
    <mergeCell ref="A654:D654"/>
    <mergeCell ref="A655:D655"/>
    <mergeCell ref="A625:D625"/>
    <mergeCell ref="A626:D626"/>
    <mergeCell ref="A627:D627"/>
    <mergeCell ref="A629:E629"/>
    <mergeCell ref="A630:D630"/>
    <mergeCell ref="E630:E636"/>
    <mergeCell ref="A631:C631"/>
    <mergeCell ref="A632:B634"/>
    <mergeCell ref="A635:D635"/>
    <mergeCell ref="A636:D636"/>
    <mergeCell ref="A628:D628"/>
    <mergeCell ref="A619:D619"/>
    <mergeCell ref="A620:D620"/>
    <mergeCell ref="A615:D615"/>
    <mergeCell ref="A595:D595"/>
    <mergeCell ref="A602:D602"/>
    <mergeCell ref="A603:D603"/>
    <mergeCell ref="A622:D622"/>
    <mergeCell ref="A623:D623"/>
    <mergeCell ref="A624:D624"/>
    <mergeCell ref="A607:D607"/>
    <mergeCell ref="A606:D606"/>
    <mergeCell ref="A596:D596"/>
    <mergeCell ref="A597:D597"/>
    <mergeCell ref="A598:D598"/>
    <mergeCell ref="A599:D599"/>
    <mergeCell ref="A600:D600"/>
    <mergeCell ref="A601:D601"/>
    <mergeCell ref="E587:E606"/>
    <mergeCell ref="A588:D588"/>
    <mergeCell ref="A589:D589"/>
    <mergeCell ref="A590:D590"/>
    <mergeCell ref="A591:D591"/>
    <mergeCell ref="A592:D592"/>
    <mergeCell ref="A593:D593"/>
    <mergeCell ref="A594:D594"/>
    <mergeCell ref="A621:D621"/>
    <mergeCell ref="E607:E608"/>
    <mergeCell ref="A608:D608"/>
    <mergeCell ref="A609:D609"/>
    <mergeCell ref="E609:E628"/>
    <mergeCell ref="A610:D610"/>
    <mergeCell ref="A611:D611"/>
    <mergeCell ref="A612:D612"/>
    <mergeCell ref="A613:D613"/>
    <mergeCell ref="A614:D614"/>
    <mergeCell ref="A616:D616"/>
    <mergeCell ref="A617:D617"/>
    <mergeCell ref="A587:D587"/>
    <mergeCell ref="A618:D618"/>
    <mergeCell ref="A604:D604"/>
    <mergeCell ref="A605:D605"/>
    <mergeCell ref="A575:D575"/>
    <mergeCell ref="A576:D576"/>
    <mergeCell ref="A577:D577"/>
    <mergeCell ref="A579:E579"/>
    <mergeCell ref="A580:D580"/>
    <mergeCell ref="E580:E586"/>
    <mergeCell ref="A581:C581"/>
    <mergeCell ref="A582:B584"/>
    <mergeCell ref="A585:D585"/>
    <mergeCell ref="A586:D586"/>
    <mergeCell ref="A578:D578"/>
    <mergeCell ref="A569:D569"/>
    <mergeCell ref="A570:D570"/>
    <mergeCell ref="A565:D565"/>
    <mergeCell ref="A545:D545"/>
    <mergeCell ref="A552:D552"/>
    <mergeCell ref="A553:D553"/>
    <mergeCell ref="A572:D572"/>
    <mergeCell ref="A573:D573"/>
    <mergeCell ref="A574:D574"/>
    <mergeCell ref="A557:D557"/>
    <mergeCell ref="A556:D556"/>
    <mergeCell ref="A546:D546"/>
    <mergeCell ref="A547:D547"/>
    <mergeCell ref="A548:D548"/>
    <mergeCell ref="A549:D549"/>
    <mergeCell ref="A550:D550"/>
    <mergeCell ref="A551:D551"/>
    <mergeCell ref="E537:E556"/>
    <mergeCell ref="A538:D538"/>
    <mergeCell ref="A539:D539"/>
    <mergeCell ref="A540:D540"/>
    <mergeCell ref="A541:D541"/>
    <mergeCell ref="A542:D542"/>
    <mergeCell ref="A543:D543"/>
    <mergeCell ref="A544:D544"/>
    <mergeCell ref="A571:D571"/>
    <mergeCell ref="E557:E558"/>
    <mergeCell ref="A558:D558"/>
    <mergeCell ref="A559:D559"/>
    <mergeCell ref="E559:E578"/>
    <mergeCell ref="A560:D560"/>
    <mergeCell ref="A561:D561"/>
    <mergeCell ref="A562:D562"/>
    <mergeCell ref="A563:D563"/>
    <mergeCell ref="A564:D564"/>
    <mergeCell ref="A566:D566"/>
    <mergeCell ref="A567:D567"/>
    <mergeCell ref="A537:D537"/>
    <mergeCell ref="A568:D568"/>
    <mergeCell ref="A554:D554"/>
    <mergeCell ref="A555:D555"/>
    <mergeCell ref="A525:D525"/>
    <mergeCell ref="A526:D526"/>
    <mergeCell ref="A527:D527"/>
    <mergeCell ref="A529:E529"/>
    <mergeCell ref="A530:D530"/>
    <mergeCell ref="E530:E536"/>
    <mergeCell ref="A531:C531"/>
    <mergeCell ref="A532:B534"/>
    <mergeCell ref="A535:D535"/>
    <mergeCell ref="A536:D536"/>
    <mergeCell ref="A528:D528"/>
    <mergeCell ref="A519:D519"/>
    <mergeCell ref="A520:D520"/>
    <mergeCell ref="A515:D515"/>
    <mergeCell ref="A495:D495"/>
    <mergeCell ref="A502:D502"/>
    <mergeCell ref="A503:D503"/>
    <mergeCell ref="A522:D522"/>
    <mergeCell ref="A523:D523"/>
    <mergeCell ref="A524:D524"/>
    <mergeCell ref="A507:D507"/>
    <mergeCell ref="A506:D506"/>
    <mergeCell ref="A496:D496"/>
    <mergeCell ref="A497:D497"/>
    <mergeCell ref="A498:D498"/>
    <mergeCell ref="A499:D499"/>
    <mergeCell ref="A500:D500"/>
    <mergeCell ref="A501:D501"/>
    <mergeCell ref="E487:E506"/>
    <mergeCell ref="A488:D488"/>
    <mergeCell ref="A489:D489"/>
    <mergeCell ref="A490:D490"/>
    <mergeCell ref="A491:D491"/>
    <mergeCell ref="A492:D492"/>
    <mergeCell ref="A493:D493"/>
    <mergeCell ref="A494:D494"/>
    <mergeCell ref="A521:D521"/>
    <mergeCell ref="E507:E508"/>
    <mergeCell ref="A508:D508"/>
    <mergeCell ref="A509:D509"/>
    <mergeCell ref="E509:E528"/>
    <mergeCell ref="A510:D510"/>
    <mergeCell ref="A511:D511"/>
    <mergeCell ref="A512:D512"/>
    <mergeCell ref="A513:D513"/>
    <mergeCell ref="A514:D514"/>
    <mergeCell ref="A516:D516"/>
    <mergeCell ref="A517:D517"/>
    <mergeCell ref="A487:D487"/>
    <mergeCell ref="A518:D518"/>
    <mergeCell ref="A504:D504"/>
    <mergeCell ref="A505:D505"/>
    <mergeCell ref="A475:D475"/>
    <mergeCell ref="A476:D476"/>
    <mergeCell ref="A477:D477"/>
    <mergeCell ref="A479:E479"/>
    <mergeCell ref="A480:D480"/>
    <mergeCell ref="E480:E486"/>
    <mergeCell ref="A481:C481"/>
    <mergeCell ref="A482:B484"/>
    <mergeCell ref="A485:D485"/>
    <mergeCell ref="A486:D486"/>
    <mergeCell ref="A478:D478"/>
    <mergeCell ref="A469:D469"/>
    <mergeCell ref="A470:D470"/>
    <mergeCell ref="A465:D465"/>
    <mergeCell ref="A445:D445"/>
    <mergeCell ref="A452:D452"/>
    <mergeCell ref="A453:D453"/>
    <mergeCell ref="A472:D472"/>
    <mergeCell ref="A473:D473"/>
    <mergeCell ref="A474:D474"/>
    <mergeCell ref="A457:D457"/>
    <mergeCell ref="A456:D456"/>
    <mergeCell ref="A446:D446"/>
    <mergeCell ref="A447:D447"/>
    <mergeCell ref="A448:D448"/>
    <mergeCell ref="A449:D449"/>
    <mergeCell ref="A450:D450"/>
    <mergeCell ref="A451:D451"/>
    <mergeCell ref="E437:E456"/>
    <mergeCell ref="A438:D438"/>
    <mergeCell ref="A439:D439"/>
    <mergeCell ref="A440:D440"/>
    <mergeCell ref="A441:D441"/>
    <mergeCell ref="A442:D442"/>
    <mergeCell ref="A443:D443"/>
    <mergeCell ref="A444:D444"/>
    <mergeCell ref="A471:D471"/>
    <mergeCell ref="E457:E458"/>
    <mergeCell ref="A458:D458"/>
    <mergeCell ref="A459:D459"/>
    <mergeCell ref="E459:E478"/>
    <mergeCell ref="A460:D460"/>
    <mergeCell ref="A461:D461"/>
    <mergeCell ref="A462:D462"/>
    <mergeCell ref="A463:D463"/>
    <mergeCell ref="A464:D464"/>
    <mergeCell ref="A466:D466"/>
    <mergeCell ref="A467:D467"/>
    <mergeCell ref="A437:D437"/>
    <mergeCell ref="A468:D468"/>
    <mergeCell ref="A454:D454"/>
    <mergeCell ref="A455:D455"/>
    <mergeCell ref="A425:D425"/>
    <mergeCell ref="A426:D426"/>
    <mergeCell ref="A427:D427"/>
    <mergeCell ref="A429:E429"/>
    <mergeCell ref="A430:D430"/>
    <mergeCell ref="E430:E436"/>
    <mergeCell ref="A431:C431"/>
    <mergeCell ref="A432:B434"/>
    <mergeCell ref="A435:D435"/>
    <mergeCell ref="A436:D436"/>
    <mergeCell ref="A428:D428"/>
    <mergeCell ref="A419:D419"/>
    <mergeCell ref="A420:D420"/>
    <mergeCell ref="A415:D415"/>
    <mergeCell ref="A395:D395"/>
    <mergeCell ref="A402:D402"/>
    <mergeCell ref="A403:D403"/>
    <mergeCell ref="A422:D422"/>
    <mergeCell ref="A423:D423"/>
    <mergeCell ref="A424:D424"/>
    <mergeCell ref="A407:D407"/>
    <mergeCell ref="A406:D406"/>
    <mergeCell ref="A396:D396"/>
    <mergeCell ref="A397:D397"/>
    <mergeCell ref="A398:D398"/>
    <mergeCell ref="A399:D399"/>
    <mergeCell ref="A400:D400"/>
    <mergeCell ref="A401:D401"/>
    <mergeCell ref="E387:E406"/>
    <mergeCell ref="A388:D388"/>
    <mergeCell ref="A389:D389"/>
    <mergeCell ref="A390:D390"/>
    <mergeCell ref="A391:D391"/>
    <mergeCell ref="A392:D392"/>
    <mergeCell ref="A393:D393"/>
    <mergeCell ref="A394:D394"/>
    <mergeCell ref="A421:D421"/>
    <mergeCell ref="E407:E408"/>
    <mergeCell ref="A408:D408"/>
    <mergeCell ref="A409:D409"/>
    <mergeCell ref="E409:E428"/>
    <mergeCell ref="A410:D410"/>
    <mergeCell ref="A411:D411"/>
    <mergeCell ref="A412:D412"/>
    <mergeCell ref="A413:D413"/>
    <mergeCell ref="A414:D414"/>
    <mergeCell ref="A416:D416"/>
    <mergeCell ref="A417:D417"/>
    <mergeCell ref="A387:D387"/>
    <mergeCell ref="A418:D418"/>
    <mergeCell ref="A404:D404"/>
    <mergeCell ref="A405:D405"/>
    <mergeCell ref="A375:D375"/>
    <mergeCell ref="A376:D376"/>
    <mergeCell ref="A377:D377"/>
    <mergeCell ref="A379:E379"/>
    <mergeCell ref="A380:D380"/>
    <mergeCell ref="E380:E386"/>
    <mergeCell ref="A381:C381"/>
    <mergeCell ref="A382:B384"/>
    <mergeCell ref="A385:D385"/>
    <mergeCell ref="A386:D386"/>
    <mergeCell ref="A378:D378"/>
    <mergeCell ref="A369:D369"/>
    <mergeCell ref="A370:D370"/>
    <mergeCell ref="A365:D365"/>
    <mergeCell ref="A345:D345"/>
    <mergeCell ref="A352:D352"/>
    <mergeCell ref="A353:D353"/>
    <mergeCell ref="A372:D372"/>
    <mergeCell ref="A373:D373"/>
    <mergeCell ref="A374:D374"/>
    <mergeCell ref="A357:D357"/>
    <mergeCell ref="A356:D356"/>
    <mergeCell ref="A346:D346"/>
    <mergeCell ref="A347:D347"/>
    <mergeCell ref="A348:D348"/>
    <mergeCell ref="A349:D349"/>
    <mergeCell ref="A350:D350"/>
    <mergeCell ref="A351:D351"/>
    <mergeCell ref="E337:E356"/>
    <mergeCell ref="A338:D338"/>
    <mergeCell ref="A339:D339"/>
    <mergeCell ref="A340:D340"/>
    <mergeCell ref="A341:D341"/>
    <mergeCell ref="A342:D342"/>
    <mergeCell ref="A343:D343"/>
    <mergeCell ref="A344:D344"/>
    <mergeCell ref="A371:D371"/>
    <mergeCell ref="E357:E358"/>
    <mergeCell ref="A358:D358"/>
    <mergeCell ref="A359:D359"/>
    <mergeCell ref="E359:E378"/>
    <mergeCell ref="A360:D360"/>
    <mergeCell ref="A361:D361"/>
    <mergeCell ref="A362:D362"/>
    <mergeCell ref="A363:D363"/>
    <mergeCell ref="A364:D364"/>
    <mergeCell ref="A366:D366"/>
    <mergeCell ref="A367:D367"/>
    <mergeCell ref="A337:D337"/>
    <mergeCell ref="A368:D368"/>
    <mergeCell ref="A354:D354"/>
    <mergeCell ref="A355:D355"/>
    <mergeCell ref="A325:D325"/>
    <mergeCell ref="A326:D326"/>
    <mergeCell ref="A327:D327"/>
    <mergeCell ref="A329:E329"/>
    <mergeCell ref="A330:D330"/>
    <mergeCell ref="E330:E336"/>
    <mergeCell ref="A331:C331"/>
    <mergeCell ref="A332:B334"/>
    <mergeCell ref="A335:D335"/>
    <mergeCell ref="A336:D336"/>
    <mergeCell ref="A328:D328"/>
    <mergeCell ref="A319:D319"/>
    <mergeCell ref="A320:D320"/>
    <mergeCell ref="A315:D315"/>
    <mergeCell ref="A295:D295"/>
    <mergeCell ref="A302:D302"/>
    <mergeCell ref="A303:D303"/>
    <mergeCell ref="A322:D322"/>
    <mergeCell ref="A323:D323"/>
    <mergeCell ref="A324:D324"/>
    <mergeCell ref="A307:D307"/>
    <mergeCell ref="A306:D306"/>
    <mergeCell ref="A296:D296"/>
    <mergeCell ref="A297:D297"/>
    <mergeCell ref="A298:D298"/>
    <mergeCell ref="A299:D299"/>
    <mergeCell ref="A300:D300"/>
    <mergeCell ref="A301:D301"/>
    <mergeCell ref="E287:E306"/>
    <mergeCell ref="A288:D288"/>
    <mergeCell ref="A289:D289"/>
    <mergeCell ref="A290:D290"/>
    <mergeCell ref="A291:D291"/>
    <mergeCell ref="A292:D292"/>
    <mergeCell ref="A293:D293"/>
    <mergeCell ref="A294:D294"/>
    <mergeCell ref="A321:D321"/>
    <mergeCell ref="E307:E308"/>
    <mergeCell ref="A308:D308"/>
    <mergeCell ref="A309:D309"/>
    <mergeCell ref="E309:E328"/>
    <mergeCell ref="A310:D310"/>
    <mergeCell ref="A311:D311"/>
    <mergeCell ref="A312:D312"/>
    <mergeCell ref="A313:D313"/>
    <mergeCell ref="A314:D314"/>
    <mergeCell ref="A316:D316"/>
    <mergeCell ref="A317:D317"/>
    <mergeCell ref="A287:D287"/>
    <mergeCell ref="A318:D318"/>
    <mergeCell ref="A304:D304"/>
    <mergeCell ref="A305:D305"/>
    <mergeCell ref="A275:D275"/>
    <mergeCell ref="A276:D276"/>
    <mergeCell ref="A277:D277"/>
    <mergeCell ref="A279:E279"/>
    <mergeCell ref="A280:D280"/>
    <mergeCell ref="E280:E286"/>
    <mergeCell ref="A281:C281"/>
    <mergeCell ref="A282:B284"/>
    <mergeCell ref="A285:D285"/>
    <mergeCell ref="A286:D286"/>
    <mergeCell ref="A278:D278"/>
    <mergeCell ref="A269:D269"/>
    <mergeCell ref="A270:D270"/>
    <mergeCell ref="A265:D265"/>
    <mergeCell ref="A245:D245"/>
    <mergeCell ref="A252:D252"/>
    <mergeCell ref="A253:D253"/>
    <mergeCell ref="A272:D272"/>
    <mergeCell ref="A273:D273"/>
    <mergeCell ref="A274:D274"/>
    <mergeCell ref="A257:D257"/>
    <mergeCell ref="A256:D256"/>
    <mergeCell ref="A246:D246"/>
    <mergeCell ref="A247:D247"/>
    <mergeCell ref="A248:D248"/>
    <mergeCell ref="A249:D249"/>
    <mergeCell ref="A250:D250"/>
    <mergeCell ref="A251:D251"/>
    <mergeCell ref="E237:E256"/>
    <mergeCell ref="A238:D238"/>
    <mergeCell ref="A239:D239"/>
    <mergeCell ref="A240:D240"/>
    <mergeCell ref="A241:D241"/>
    <mergeCell ref="A242:D242"/>
    <mergeCell ref="A243:D243"/>
    <mergeCell ref="A244:D244"/>
    <mergeCell ref="A271:D271"/>
    <mergeCell ref="E257:E258"/>
    <mergeCell ref="A258:D258"/>
    <mergeCell ref="A259:D259"/>
    <mergeCell ref="E259:E278"/>
    <mergeCell ref="A260:D260"/>
    <mergeCell ref="A261:D261"/>
    <mergeCell ref="A262:D262"/>
    <mergeCell ref="A263:D263"/>
    <mergeCell ref="A264:D264"/>
    <mergeCell ref="A266:D266"/>
    <mergeCell ref="A267:D267"/>
    <mergeCell ref="A237:D237"/>
    <mergeCell ref="A268:D268"/>
    <mergeCell ref="A254:D254"/>
    <mergeCell ref="A255:D255"/>
    <mergeCell ref="A225:D225"/>
    <mergeCell ref="A226:D226"/>
    <mergeCell ref="A227:D227"/>
    <mergeCell ref="A229:E229"/>
    <mergeCell ref="A230:D230"/>
    <mergeCell ref="E230:E236"/>
    <mergeCell ref="A231:C231"/>
    <mergeCell ref="A232:B234"/>
    <mergeCell ref="A235:D235"/>
    <mergeCell ref="A236:D236"/>
    <mergeCell ref="A228:D228"/>
    <mergeCell ref="A219:D219"/>
    <mergeCell ref="A220:D220"/>
    <mergeCell ref="A215:D215"/>
    <mergeCell ref="A195:D195"/>
    <mergeCell ref="A202:D202"/>
    <mergeCell ref="A203:D203"/>
    <mergeCell ref="A222:D222"/>
    <mergeCell ref="A223:D223"/>
    <mergeCell ref="A224:D224"/>
    <mergeCell ref="A207:D207"/>
    <mergeCell ref="A206:D206"/>
    <mergeCell ref="A196:D196"/>
    <mergeCell ref="A197:D197"/>
    <mergeCell ref="A198:D198"/>
    <mergeCell ref="A199:D199"/>
    <mergeCell ref="A200:D200"/>
    <mergeCell ref="A201:D201"/>
    <mergeCell ref="E187:E206"/>
    <mergeCell ref="A188:D188"/>
    <mergeCell ref="A189:D189"/>
    <mergeCell ref="A190:D190"/>
    <mergeCell ref="A191:D191"/>
    <mergeCell ref="A192:D192"/>
    <mergeCell ref="A193:D193"/>
    <mergeCell ref="A194:D194"/>
    <mergeCell ref="A221:D221"/>
    <mergeCell ref="E207:E208"/>
    <mergeCell ref="A208:D208"/>
    <mergeCell ref="A209:D209"/>
    <mergeCell ref="E209:E228"/>
    <mergeCell ref="A210:D210"/>
    <mergeCell ref="A211:D211"/>
    <mergeCell ref="A212:D212"/>
    <mergeCell ref="A213:D213"/>
    <mergeCell ref="A214:D214"/>
    <mergeCell ref="A216:D216"/>
    <mergeCell ref="A217:D217"/>
    <mergeCell ref="A187:D187"/>
    <mergeCell ref="A218:D218"/>
    <mergeCell ref="A204:D204"/>
    <mergeCell ref="A205:D205"/>
    <mergeCell ref="A175:D175"/>
    <mergeCell ref="A176:D176"/>
    <mergeCell ref="A177:D177"/>
    <mergeCell ref="A179:E179"/>
    <mergeCell ref="A180:D180"/>
    <mergeCell ref="E180:E186"/>
    <mergeCell ref="A181:C181"/>
    <mergeCell ref="A182:B184"/>
    <mergeCell ref="A185:D185"/>
    <mergeCell ref="A186:D186"/>
    <mergeCell ref="A178:D178"/>
    <mergeCell ref="A169:D169"/>
    <mergeCell ref="A170:D170"/>
    <mergeCell ref="A165:D165"/>
    <mergeCell ref="A145:D145"/>
    <mergeCell ref="A152:D152"/>
    <mergeCell ref="A153:D153"/>
    <mergeCell ref="A172:D172"/>
    <mergeCell ref="A173:D173"/>
    <mergeCell ref="A174:D174"/>
    <mergeCell ref="A157:D157"/>
    <mergeCell ref="A156:D156"/>
    <mergeCell ref="A146:D146"/>
    <mergeCell ref="A147:D147"/>
    <mergeCell ref="A148:D148"/>
    <mergeCell ref="A149:D149"/>
    <mergeCell ref="A150:D150"/>
    <mergeCell ref="A151:D151"/>
    <mergeCell ref="E137:E156"/>
    <mergeCell ref="A138:D138"/>
    <mergeCell ref="A139:D139"/>
    <mergeCell ref="A140:D140"/>
    <mergeCell ref="A141:D141"/>
    <mergeCell ref="A142:D142"/>
    <mergeCell ref="A143:D143"/>
    <mergeCell ref="A144:D144"/>
    <mergeCell ref="A171:D171"/>
    <mergeCell ref="E157:E158"/>
    <mergeCell ref="A158:D158"/>
    <mergeCell ref="A159:D159"/>
    <mergeCell ref="E159:E178"/>
    <mergeCell ref="A160:D160"/>
    <mergeCell ref="A161:D161"/>
    <mergeCell ref="A162:D162"/>
    <mergeCell ref="A163:D163"/>
    <mergeCell ref="A164:D164"/>
    <mergeCell ref="A166:D166"/>
    <mergeCell ref="A167:D167"/>
    <mergeCell ref="A137:D137"/>
    <mergeCell ref="A168:D168"/>
    <mergeCell ref="A154:D154"/>
    <mergeCell ref="A155:D155"/>
    <mergeCell ref="A125:D125"/>
    <mergeCell ref="A126:D126"/>
    <mergeCell ref="A127:D127"/>
    <mergeCell ref="A129:E129"/>
    <mergeCell ref="A130:D130"/>
    <mergeCell ref="E130:E136"/>
    <mergeCell ref="A131:C131"/>
    <mergeCell ref="A132:B134"/>
    <mergeCell ref="A135:D135"/>
    <mergeCell ref="A136:D136"/>
    <mergeCell ref="A128:D128"/>
    <mergeCell ref="A119:D119"/>
    <mergeCell ref="A120:D120"/>
    <mergeCell ref="A115:D115"/>
    <mergeCell ref="A95:D95"/>
    <mergeCell ref="A102:D102"/>
    <mergeCell ref="A103:D103"/>
    <mergeCell ref="A122:D122"/>
    <mergeCell ref="A123:D123"/>
    <mergeCell ref="A124:D124"/>
    <mergeCell ref="A107:D107"/>
    <mergeCell ref="A106:D106"/>
    <mergeCell ref="A96:D96"/>
    <mergeCell ref="A97:D97"/>
    <mergeCell ref="A98:D98"/>
    <mergeCell ref="A99:D99"/>
    <mergeCell ref="A100:D100"/>
    <mergeCell ref="A101:D101"/>
    <mergeCell ref="E87:E106"/>
    <mergeCell ref="A88:D88"/>
    <mergeCell ref="A89:D89"/>
    <mergeCell ref="A90:D90"/>
    <mergeCell ref="A91:D91"/>
    <mergeCell ref="A92:D92"/>
    <mergeCell ref="A93:D93"/>
    <mergeCell ref="A94:D94"/>
    <mergeCell ref="A121:D121"/>
    <mergeCell ref="E107:E108"/>
    <mergeCell ref="A108:D108"/>
    <mergeCell ref="A109:D109"/>
    <mergeCell ref="E109:E128"/>
    <mergeCell ref="A110:D110"/>
    <mergeCell ref="A111:D111"/>
    <mergeCell ref="A112:D112"/>
    <mergeCell ref="A113:D113"/>
    <mergeCell ref="A114:D114"/>
    <mergeCell ref="A116:D116"/>
    <mergeCell ref="A117:D117"/>
    <mergeCell ref="A87:D87"/>
    <mergeCell ref="A118:D118"/>
    <mergeCell ref="A104:D104"/>
    <mergeCell ref="A105:D105"/>
    <mergeCell ref="A78:D78"/>
    <mergeCell ref="E59:E78"/>
    <mergeCell ref="A79:E79"/>
    <mergeCell ref="A80:D80"/>
    <mergeCell ref="E80:E86"/>
    <mergeCell ref="A81:C81"/>
    <mergeCell ref="A82:B84"/>
    <mergeCell ref="A85:D85"/>
    <mergeCell ref="A86:D86"/>
    <mergeCell ref="A65:D65"/>
    <mergeCell ref="A66:D66"/>
    <mergeCell ref="A67:D67"/>
    <mergeCell ref="A68:D68"/>
    <mergeCell ref="A69:D69"/>
    <mergeCell ref="A70:D70"/>
    <mergeCell ref="A71:D71"/>
    <mergeCell ref="A72:D72"/>
    <mergeCell ref="A73:D73"/>
    <mergeCell ref="A63:D63"/>
    <mergeCell ref="A64:D64"/>
    <mergeCell ref="A45:D45"/>
    <mergeCell ref="A46:D46"/>
    <mergeCell ref="A47:D47"/>
    <mergeCell ref="A49:D49"/>
    <mergeCell ref="A59:D59"/>
    <mergeCell ref="A74:D74"/>
    <mergeCell ref="A75:D75"/>
    <mergeCell ref="A76:D76"/>
    <mergeCell ref="A77:D77"/>
    <mergeCell ref="A60:D60"/>
    <mergeCell ref="A62:D62"/>
    <mergeCell ref="A58:D58"/>
    <mergeCell ref="A50:D50"/>
    <mergeCell ref="A51:D51"/>
    <mergeCell ref="A52:D52"/>
    <mergeCell ref="A61:D61"/>
    <mergeCell ref="A23:D23"/>
    <mergeCell ref="A24:D24"/>
    <mergeCell ref="A25:D25"/>
    <mergeCell ref="A26:D26"/>
    <mergeCell ref="A27:D27"/>
    <mergeCell ref="A53:D53"/>
    <mergeCell ref="A54:D54"/>
    <mergeCell ref="A40:D40"/>
    <mergeCell ref="A41:D41"/>
    <mergeCell ref="A42:D42"/>
    <mergeCell ref="A48:D48"/>
    <mergeCell ref="A35:D35"/>
    <mergeCell ref="A37:D37"/>
    <mergeCell ref="A38:D38"/>
    <mergeCell ref="A39:D39"/>
    <mergeCell ref="A29:E29"/>
    <mergeCell ref="A55:D55"/>
    <mergeCell ref="A1:D1"/>
    <mergeCell ref="A2:D2"/>
    <mergeCell ref="A3:E3"/>
    <mergeCell ref="A4:D5"/>
    <mergeCell ref="E4:E5"/>
    <mergeCell ref="A6:C6"/>
    <mergeCell ref="A7:B7"/>
    <mergeCell ref="A8:D8"/>
    <mergeCell ref="E8:E13"/>
    <mergeCell ref="A12:D12"/>
    <mergeCell ref="A13:D13"/>
    <mergeCell ref="A22:D22"/>
    <mergeCell ref="A18:D18"/>
    <mergeCell ref="A19:D19"/>
    <mergeCell ref="C7:D7"/>
    <mergeCell ref="A14:D14"/>
    <mergeCell ref="A9:D9"/>
    <mergeCell ref="A10:D10"/>
    <mergeCell ref="A11:D11"/>
    <mergeCell ref="E30:E58"/>
    <mergeCell ref="A57:D57"/>
    <mergeCell ref="A36:D36"/>
    <mergeCell ref="A31:C31"/>
    <mergeCell ref="A32:B34"/>
    <mergeCell ref="A28:D28"/>
    <mergeCell ref="A30:D30"/>
    <mergeCell ref="A15:D15"/>
    <mergeCell ref="A16:D16"/>
    <mergeCell ref="A17:D17"/>
    <mergeCell ref="A20:D20"/>
    <mergeCell ref="A21:D21"/>
    <mergeCell ref="E14:E28"/>
    <mergeCell ref="A56:D56"/>
    <mergeCell ref="A43:D43"/>
    <mergeCell ref="A44:D4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G15"/>
  <sheetViews>
    <sheetView zoomScaleNormal="100" workbookViewId="0">
      <selection activeCell="E28" sqref="E28"/>
    </sheetView>
  </sheetViews>
  <sheetFormatPr defaultRowHeight="15"/>
  <cols>
    <col min="1" max="1" width="50.7109375" customWidth="1"/>
    <col min="2" max="2" width="35.7109375" customWidth="1"/>
    <col min="3" max="6" width="16.7109375" customWidth="1"/>
    <col min="7" max="7" width="25.7109375" customWidth="1"/>
  </cols>
  <sheetData>
    <row r="1" spans="1:7">
      <c r="A1" s="60" t="s">
        <v>409</v>
      </c>
      <c r="B1" s="17"/>
      <c r="C1" s="17"/>
      <c r="D1" s="17"/>
      <c r="E1" s="17"/>
      <c r="F1" s="17"/>
      <c r="G1" s="17"/>
    </row>
    <row r="2" spans="1:7">
      <c r="A2" s="60" t="s">
        <v>298</v>
      </c>
      <c r="B2" s="17"/>
      <c r="C2" s="17"/>
      <c r="D2" s="17"/>
      <c r="E2" s="17"/>
      <c r="F2" s="17"/>
      <c r="G2" s="17"/>
    </row>
    <row r="3" spans="1:7" ht="15.75" thickBot="1">
      <c r="A3" s="578"/>
      <c r="B3" s="578"/>
      <c r="C3" s="578"/>
      <c r="D3" s="578"/>
      <c r="E3" s="578"/>
      <c r="F3" s="578"/>
      <c r="G3" s="578"/>
    </row>
    <row r="4" spans="1:7" ht="15" customHeight="1">
      <c r="A4" s="585" t="s">
        <v>298</v>
      </c>
      <c r="B4" s="600"/>
      <c r="C4" s="600"/>
      <c r="D4" s="600"/>
      <c r="E4" s="600"/>
      <c r="F4" s="632"/>
      <c r="G4" s="611" t="s">
        <v>507</v>
      </c>
    </row>
    <row r="5" spans="1:7" ht="24.95" customHeight="1" thickBot="1">
      <c r="A5" s="601"/>
      <c r="B5" s="602"/>
      <c r="C5" s="602"/>
      <c r="D5" s="602"/>
      <c r="E5" s="602"/>
      <c r="F5" s="633"/>
      <c r="G5" s="629"/>
    </row>
    <row r="6" spans="1:7" ht="15" customHeight="1" thickBot="1">
      <c r="A6" s="153" t="str">
        <f>Obsah!A26</f>
        <v>Informace platné k datu</v>
      </c>
      <c r="B6" s="152"/>
      <c r="C6" s="152"/>
      <c r="D6" s="152"/>
      <c r="E6" s="152"/>
      <c r="F6" s="151" t="s">
        <v>648</v>
      </c>
      <c r="G6" s="150"/>
    </row>
    <row r="7" spans="1:7" ht="38.1" customHeight="1">
      <c r="A7" s="832" t="s">
        <v>445</v>
      </c>
      <c r="B7" s="833"/>
      <c r="C7" s="142" t="s">
        <v>111</v>
      </c>
      <c r="D7" s="142" t="s">
        <v>110</v>
      </c>
      <c r="E7" s="142" t="s">
        <v>109</v>
      </c>
      <c r="F7" s="142" t="s">
        <v>108</v>
      </c>
      <c r="G7" s="836" t="s">
        <v>309</v>
      </c>
    </row>
    <row r="8" spans="1:7" ht="15" customHeight="1">
      <c r="A8" s="834"/>
      <c r="B8" s="835"/>
      <c r="C8" s="141" t="s">
        <v>107</v>
      </c>
      <c r="D8" s="141" t="s">
        <v>107</v>
      </c>
      <c r="E8" s="141" t="s">
        <v>107</v>
      </c>
      <c r="F8" s="141" t="s">
        <v>107</v>
      </c>
      <c r="G8" s="837"/>
    </row>
    <row r="9" spans="1:7" ht="15" customHeight="1">
      <c r="A9" s="829" t="s">
        <v>308</v>
      </c>
      <c r="B9" s="149" t="s">
        <v>307</v>
      </c>
      <c r="C9" s="149"/>
      <c r="D9" s="149"/>
      <c r="E9" s="149"/>
      <c r="F9" s="148"/>
      <c r="G9" s="837"/>
    </row>
    <row r="10" spans="1:7">
      <c r="A10" s="829"/>
      <c r="B10" s="146" t="s">
        <v>306</v>
      </c>
      <c r="C10" s="146"/>
      <c r="D10" s="146"/>
      <c r="E10" s="146"/>
      <c r="F10" s="145"/>
      <c r="G10" s="837"/>
    </row>
    <row r="11" spans="1:7" ht="15.75" thickBot="1">
      <c r="A11" s="830"/>
      <c r="B11" s="144" t="s">
        <v>305</v>
      </c>
      <c r="C11" s="144"/>
      <c r="D11" s="144"/>
      <c r="E11" s="144"/>
      <c r="F11" s="143"/>
      <c r="G11" s="838"/>
    </row>
    <row r="12" spans="1:7">
      <c r="A12" s="831" t="s">
        <v>304</v>
      </c>
      <c r="B12" s="41" t="s">
        <v>303</v>
      </c>
      <c r="C12" s="41"/>
      <c r="D12" s="41"/>
      <c r="E12" s="41"/>
      <c r="F12" s="147"/>
      <c r="G12" s="573" t="s">
        <v>302</v>
      </c>
    </row>
    <row r="13" spans="1:7">
      <c r="A13" s="829"/>
      <c r="B13" s="146" t="s">
        <v>301</v>
      </c>
      <c r="C13" s="146"/>
      <c r="D13" s="146"/>
      <c r="E13" s="146"/>
      <c r="F13" s="145"/>
      <c r="G13" s="574"/>
    </row>
    <row r="14" spans="1:7" ht="25.5">
      <c r="A14" s="829"/>
      <c r="B14" s="146" t="s">
        <v>487</v>
      </c>
      <c r="C14" s="146"/>
      <c r="D14" s="146"/>
      <c r="E14" s="146"/>
      <c r="F14" s="145"/>
      <c r="G14" s="574"/>
    </row>
    <row r="15" spans="1:7" ht="26.25" thickBot="1">
      <c r="A15" s="830"/>
      <c r="B15" s="144" t="s">
        <v>300</v>
      </c>
      <c r="C15" s="144"/>
      <c r="D15" s="144"/>
      <c r="E15" s="144"/>
      <c r="F15" s="143"/>
      <c r="G15" s="61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06" t="s">
        <v>481</v>
      </c>
      <c r="B1" s="606"/>
      <c r="C1" s="606"/>
      <c r="D1" s="606"/>
      <c r="E1" s="17"/>
    </row>
    <row r="2" spans="1:6">
      <c r="A2" s="606" t="s">
        <v>317</v>
      </c>
      <c r="B2" s="606"/>
      <c r="C2" s="606"/>
      <c r="D2" s="606"/>
      <c r="E2" s="17"/>
    </row>
    <row r="3" spans="1:6" ht="15.75" thickBot="1">
      <c r="A3" s="578"/>
      <c r="B3" s="578"/>
      <c r="C3" s="578"/>
      <c r="D3" s="578"/>
      <c r="E3" s="578"/>
    </row>
    <row r="4" spans="1:6" ht="20.100000000000001" customHeight="1">
      <c r="A4" s="585" t="s">
        <v>317</v>
      </c>
      <c r="B4" s="600"/>
      <c r="C4" s="600"/>
      <c r="D4" s="600"/>
      <c r="E4" s="579" t="s">
        <v>508</v>
      </c>
    </row>
    <row r="5" spans="1:6" ht="20.100000000000001" customHeight="1" thickBot="1">
      <c r="A5" s="637"/>
      <c r="B5" s="638"/>
      <c r="C5" s="638"/>
      <c r="D5" s="638"/>
      <c r="E5" s="580"/>
    </row>
    <row r="6" spans="1:6" ht="15.95" customHeight="1" thickBot="1">
      <c r="A6" s="843" t="str">
        <f>Obsah!A32</f>
        <v>Informace platné k datu</v>
      </c>
      <c r="B6" s="844"/>
      <c r="C6" s="725"/>
      <c r="D6" s="16" t="s">
        <v>648</v>
      </c>
      <c r="E6" s="15"/>
    </row>
    <row r="7" spans="1:6" ht="15.95" customHeight="1">
      <c r="A7" s="575" t="s">
        <v>54</v>
      </c>
      <c r="B7" s="845"/>
      <c r="C7" s="846"/>
      <c r="D7" s="237"/>
      <c r="E7" s="573" t="s">
        <v>53</v>
      </c>
    </row>
    <row r="8" spans="1:6" ht="30" customHeight="1" thickBot="1">
      <c r="A8" s="847" t="s">
        <v>319</v>
      </c>
      <c r="B8" s="848"/>
      <c r="C8" s="849"/>
      <c r="D8" s="245"/>
      <c r="E8" s="574"/>
    </row>
    <row r="9" spans="1:6" ht="30" customHeight="1" thickBot="1">
      <c r="A9" s="839" t="s">
        <v>318</v>
      </c>
      <c r="B9" s="840"/>
      <c r="C9" s="841"/>
      <c r="D9" s="239"/>
      <c r="E9" s="12" t="s">
        <v>48</v>
      </c>
    </row>
    <row r="10" spans="1:6" s="842" customFormat="1" ht="15" customHeight="1"/>
    <row r="11" spans="1:6" s="842" customFormat="1" ht="15" customHeight="1"/>
    <row r="12" spans="1:6" ht="15" customHeight="1">
      <c r="A12" s="157"/>
      <c r="B12" s="157"/>
      <c r="C12" s="157"/>
      <c r="D12" s="26"/>
      <c r="E12" s="155"/>
    </row>
    <row r="13" spans="1:6" ht="15" customHeight="1">
      <c r="A13" s="157"/>
      <c r="B13" s="157"/>
      <c r="C13" s="157"/>
      <c r="D13" s="26"/>
      <c r="E13" s="155"/>
    </row>
    <row r="14" spans="1:6" ht="15" customHeight="1">
      <c r="A14" s="157"/>
      <c r="B14" s="157"/>
      <c r="C14" s="157"/>
      <c r="D14" s="158"/>
      <c r="E14" s="155"/>
    </row>
    <row r="15" spans="1:6" ht="15" customHeight="1">
      <c r="A15" s="157"/>
      <c r="B15" s="157"/>
      <c r="C15" s="157"/>
      <c r="D15" s="158"/>
      <c r="E15" s="155"/>
    </row>
    <row r="16" spans="1:6" ht="15" customHeight="1">
      <c r="A16" s="157"/>
      <c r="B16" s="157"/>
      <c r="C16" s="157"/>
      <c r="D16" s="26"/>
      <c r="E16" s="155"/>
      <c r="F16" s="1"/>
    </row>
    <row r="17" spans="1:6" ht="15" customHeight="1">
      <c r="A17" s="157"/>
      <c r="B17" s="157"/>
      <c r="C17" s="157"/>
      <c r="D17" s="26"/>
      <c r="E17" s="155"/>
      <c r="F17" s="1"/>
    </row>
    <row r="18" spans="1:6" ht="15" customHeight="1">
      <c r="A18" s="157"/>
      <c r="B18" s="157"/>
      <c r="C18" s="157"/>
      <c r="D18" s="26"/>
      <c r="E18" s="155"/>
      <c r="F18" s="1"/>
    </row>
    <row r="19" spans="1:6" ht="15" customHeight="1">
      <c r="A19" s="157"/>
      <c r="B19" s="157"/>
      <c r="C19" s="157"/>
      <c r="D19" s="26"/>
      <c r="E19" s="155"/>
      <c r="F19" s="1"/>
    </row>
    <row r="20" spans="1:6" ht="15" customHeight="1">
      <c r="A20" s="157"/>
      <c r="B20" s="157"/>
      <c r="C20" s="157"/>
      <c r="D20" s="158"/>
      <c r="E20" s="155"/>
      <c r="F20" s="1"/>
    </row>
    <row r="21" spans="1:6" ht="15" customHeight="1">
      <c r="A21" s="157"/>
      <c r="B21" s="157"/>
      <c r="C21" s="157"/>
      <c r="D21" s="158"/>
      <c r="E21" s="155"/>
      <c r="F21" s="1"/>
    </row>
    <row r="22" spans="1:6" ht="15" customHeight="1">
      <c r="A22" s="157"/>
      <c r="B22" s="157"/>
      <c r="C22" s="157"/>
      <c r="D22" s="26"/>
      <c r="E22" s="155"/>
      <c r="F22" s="1"/>
    </row>
    <row r="23" spans="1:6" ht="15" customHeight="1">
      <c r="A23" s="157"/>
      <c r="B23" s="157"/>
      <c r="C23" s="157"/>
      <c r="D23" s="26"/>
      <c r="E23" s="155"/>
      <c r="F23" s="1"/>
    </row>
    <row r="24" spans="1:6" ht="15" customHeight="1">
      <c r="A24" s="157"/>
      <c r="B24" s="157"/>
      <c r="C24" s="157"/>
      <c r="D24" s="26"/>
      <c r="E24" s="155"/>
      <c r="F24" s="1"/>
    </row>
    <row r="25" spans="1:6" ht="15" customHeight="1">
      <c r="A25" s="157"/>
      <c r="B25" s="157"/>
      <c r="C25" s="157"/>
      <c r="D25" s="26"/>
      <c r="E25" s="155"/>
      <c r="F25" s="1"/>
    </row>
    <row r="26" spans="1:6" ht="15" customHeight="1">
      <c r="A26" s="157"/>
      <c r="B26" s="157"/>
      <c r="C26" s="157"/>
      <c r="D26" s="158"/>
      <c r="E26" s="155"/>
      <c r="F26" s="1"/>
    </row>
    <row r="27" spans="1:6" ht="15" customHeight="1">
      <c r="A27" s="157"/>
      <c r="B27" s="157"/>
      <c r="C27" s="157"/>
      <c r="D27" s="158"/>
      <c r="E27" s="155"/>
      <c r="F27" s="1"/>
    </row>
    <row r="28" spans="1:6" ht="15" customHeight="1">
      <c r="A28" s="157"/>
      <c r="B28" s="157"/>
      <c r="C28" s="157"/>
      <c r="D28" s="26"/>
      <c r="E28" s="155"/>
      <c r="F28" s="1"/>
    </row>
    <row r="29" spans="1:6" ht="15" customHeight="1">
      <c r="A29" s="157"/>
      <c r="B29" s="157"/>
      <c r="C29" s="157"/>
      <c r="D29" s="26"/>
      <c r="E29" s="155"/>
    </row>
    <row r="30" spans="1:6" ht="15" customHeight="1">
      <c r="A30" s="157"/>
      <c r="B30" s="157"/>
      <c r="C30" s="157"/>
      <c r="D30" s="26"/>
      <c r="E30" s="155"/>
    </row>
    <row r="31" spans="1:6" ht="15" customHeight="1">
      <c r="A31" s="157"/>
      <c r="B31" s="157"/>
      <c r="C31" s="157"/>
      <c r="D31" s="26"/>
      <c r="E31" s="155"/>
    </row>
    <row r="32" spans="1:6" ht="15" customHeight="1">
      <c r="A32" s="157"/>
      <c r="B32" s="157"/>
      <c r="C32" s="157"/>
      <c r="D32" s="158"/>
      <c r="E32" s="155"/>
    </row>
    <row r="33" spans="1:5" ht="15" customHeight="1">
      <c r="A33" s="157"/>
      <c r="B33" s="157"/>
      <c r="C33" s="157"/>
      <c r="D33" s="158"/>
      <c r="E33" s="155"/>
    </row>
    <row r="34" spans="1:5" ht="15" customHeight="1">
      <c r="A34" s="157"/>
      <c r="B34" s="157"/>
      <c r="C34" s="157"/>
      <c r="D34" s="26"/>
      <c r="E34" s="155"/>
    </row>
    <row r="35" spans="1:5" ht="15" customHeight="1">
      <c r="A35" s="157"/>
      <c r="B35" s="157"/>
      <c r="C35" s="157"/>
      <c r="D35" s="26"/>
      <c r="E35" s="155"/>
    </row>
    <row r="36" spans="1:5" ht="15" customHeight="1">
      <c r="A36" s="157"/>
      <c r="B36" s="157"/>
      <c r="C36" s="157"/>
      <c r="D36" s="26"/>
      <c r="E36" s="155"/>
    </row>
    <row r="37" spans="1:5" ht="15" customHeight="1">
      <c r="A37" s="157"/>
      <c r="B37" s="157"/>
      <c r="C37" s="157"/>
      <c r="D37" s="26"/>
      <c r="E37" s="155"/>
    </row>
    <row r="38" spans="1:5" ht="15" customHeight="1">
      <c r="A38" s="157"/>
      <c r="B38" s="157"/>
      <c r="C38" s="157"/>
      <c r="D38" s="158"/>
      <c r="E38" s="155"/>
    </row>
    <row r="39" spans="1:5" ht="15" customHeight="1">
      <c r="A39" s="157"/>
      <c r="B39" s="157"/>
      <c r="C39" s="157"/>
      <c r="D39" s="158"/>
      <c r="E39" s="155"/>
    </row>
    <row r="40" spans="1:5" ht="15" customHeight="1">
      <c r="A40" s="157"/>
      <c r="B40" s="157"/>
      <c r="C40" s="157"/>
      <c r="D40" s="26"/>
      <c r="E40" s="155"/>
    </row>
    <row r="41" spans="1:5" ht="15" customHeight="1">
      <c r="A41" s="157"/>
      <c r="B41" s="157"/>
      <c r="C41" s="157"/>
      <c r="D41" s="26"/>
      <c r="E41" s="155"/>
    </row>
    <row r="42" spans="1:5" ht="15" customHeight="1">
      <c r="A42" s="157"/>
      <c r="B42" s="157"/>
      <c r="C42" s="157"/>
      <c r="D42" s="26"/>
      <c r="E42" s="155"/>
    </row>
    <row r="43" spans="1:5" ht="15" customHeight="1">
      <c r="A43" s="157"/>
      <c r="B43" s="157"/>
      <c r="C43" s="157"/>
      <c r="D43" s="26"/>
      <c r="E43" s="155"/>
    </row>
    <row r="44" spans="1:5" ht="15" customHeight="1">
      <c r="A44" s="157"/>
      <c r="B44" s="157"/>
      <c r="C44" s="157"/>
      <c r="D44" s="158"/>
      <c r="E44" s="155"/>
    </row>
    <row r="45" spans="1:5" ht="15" customHeight="1">
      <c r="A45" s="157"/>
      <c r="B45" s="157"/>
      <c r="C45" s="157"/>
      <c r="D45" s="158"/>
      <c r="E45" s="155"/>
    </row>
    <row r="46" spans="1:5" ht="15" customHeight="1">
      <c r="A46" s="157"/>
      <c r="B46" s="157"/>
      <c r="C46" s="157"/>
      <c r="D46" s="26"/>
      <c r="E46" s="155"/>
    </row>
    <row r="47" spans="1:5" ht="15" customHeight="1">
      <c r="A47" s="157"/>
      <c r="B47" s="157"/>
      <c r="C47" s="157"/>
      <c r="D47" s="26"/>
      <c r="E47" s="155"/>
    </row>
    <row r="48" spans="1:5" ht="15" customHeight="1">
      <c r="A48" s="157"/>
      <c r="B48" s="157"/>
      <c r="C48" s="157"/>
      <c r="D48" s="26"/>
      <c r="E48" s="155"/>
    </row>
    <row r="49" spans="1:5" ht="15" customHeight="1">
      <c r="A49" s="157"/>
      <c r="B49" s="157"/>
      <c r="C49" s="157"/>
      <c r="D49" s="26"/>
      <c r="E49" s="155"/>
    </row>
    <row r="50" spans="1:5" ht="15" customHeight="1">
      <c r="A50" s="157"/>
      <c r="B50" s="157"/>
      <c r="C50" s="157"/>
      <c r="D50" s="158"/>
      <c r="E50" s="155"/>
    </row>
    <row r="51" spans="1:5" ht="15" customHeight="1">
      <c r="A51" s="157"/>
      <c r="B51" s="157"/>
      <c r="C51" s="157"/>
      <c r="D51" s="158"/>
      <c r="E51" s="155"/>
    </row>
    <row r="52" spans="1:5" ht="15" customHeight="1">
      <c r="A52" s="157"/>
      <c r="B52" s="157"/>
      <c r="C52" s="157"/>
      <c r="D52" s="26"/>
      <c r="E52" s="155"/>
    </row>
    <row r="53" spans="1:5" ht="15" customHeight="1">
      <c r="A53" s="157"/>
      <c r="B53" s="157"/>
      <c r="C53" s="157"/>
      <c r="D53" s="26"/>
      <c r="E53" s="155"/>
    </row>
    <row r="54" spans="1:5" ht="15" customHeight="1">
      <c r="A54" s="157"/>
      <c r="B54" s="157"/>
      <c r="C54" s="157"/>
      <c r="D54" s="26"/>
      <c r="E54" s="155"/>
    </row>
    <row r="55" spans="1:5" ht="15" customHeight="1">
      <c r="A55" s="157"/>
      <c r="B55" s="157"/>
      <c r="C55" s="157"/>
      <c r="D55" s="26"/>
      <c r="E55" s="155"/>
    </row>
    <row r="56" spans="1:5" ht="15" customHeight="1">
      <c r="A56" s="157"/>
      <c r="B56" s="157"/>
      <c r="C56" s="157"/>
      <c r="D56" s="158"/>
      <c r="E56" s="155"/>
    </row>
    <row r="57" spans="1:5" ht="15" customHeight="1">
      <c r="A57" s="157"/>
      <c r="B57" s="157"/>
      <c r="C57" s="157"/>
      <c r="D57" s="158"/>
      <c r="E57" s="155"/>
    </row>
    <row r="58" spans="1:5" ht="15" customHeight="1">
      <c r="A58" s="157"/>
      <c r="B58" s="157"/>
      <c r="C58" s="157"/>
      <c r="D58" s="26"/>
      <c r="E58" s="155"/>
    </row>
    <row r="59" spans="1:5" ht="15" customHeight="1">
      <c r="A59" s="157"/>
      <c r="B59" s="157"/>
      <c r="C59" s="157"/>
      <c r="D59" s="26"/>
      <c r="E59" s="155"/>
    </row>
    <row r="60" spans="1:5" ht="15" customHeight="1">
      <c r="A60" s="157"/>
      <c r="B60" s="157"/>
      <c r="C60" s="157"/>
      <c r="D60" s="26"/>
      <c r="E60" s="155"/>
    </row>
    <row r="61" spans="1:5" ht="15" customHeight="1">
      <c r="A61" s="157"/>
      <c r="B61" s="157"/>
      <c r="C61" s="157"/>
      <c r="D61" s="26"/>
      <c r="E61" s="155"/>
    </row>
    <row r="62" spans="1:5" ht="15" customHeight="1">
      <c r="A62" s="157"/>
      <c r="B62" s="157"/>
      <c r="C62" s="157"/>
      <c r="D62" s="158"/>
      <c r="E62" s="155"/>
    </row>
    <row r="63" spans="1:5" ht="15" customHeight="1">
      <c r="A63" s="157"/>
      <c r="B63" s="157"/>
      <c r="C63" s="157"/>
      <c r="D63" s="158"/>
      <c r="E63" s="155"/>
    </row>
    <row r="64" spans="1:5" ht="15" customHeight="1">
      <c r="A64" s="157"/>
      <c r="B64" s="157"/>
      <c r="C64" s="157"/>
      <c r="D64" s="26"/>
      <c r="E64" s="155"/>
    </row>
    <row r="65" spans="1:5" ht="15" customHeight="1">
      <c r="A65" s="157"/>
      <c r="B65" s="157"/>
      <c r="C65" s="157"/>
      <c r="D65" s="26"/>
      <c r="E65" s="155"/>
    </row>
    <row r="66" spans="1:5" ht="15" customHeight="1">
      <c r="A66" s="157"/>
      <c r="B66" s="157"/>
      <c r="C66" s="157"/>
      <c r="D66" s="26"/>
      <c r="E66" s="155"/>
    </row>
    <row r="67" spans="1:5" ht="15" customHeight="1">
      <c r="A67" s="157"/>
      <c r="B67" s="157"/>
      <c r="C67" s="157"/>
      <c r="D67" s="26"/>
      <c r="E67" s="155"/>
    </row>
    <row r="68" spans="1:5" ht="15" customHeight="1">
      <c r="A68" s="157"/>
      <c r="B68" s="157"/>
      <c r="C68" s="157"/>
      <c r="D68" s="158"/>
      <c r="E68" s="155"/>
    </row>
    <row r="69" spans="1:5" ht="15" customHeight="1">
      <c r="A69" s="157"/>
      <c r="B69" s="157"/>
      <c r="C69" s="157"/>
      <c r="D69" s="158"/>
      <c r="E69" s="155"/>
    </row>
    <row r="70" spans="1:5" ht="15" customHeight="1">
      <c r="A70" s="157"/>
      <c r="B70" s="157"/>
      <c r="C70" s="157"/>
      <c r="D70" s="26"/>
      <c r="E70" s="155"/>
    </row>
    <row r="71" spans="1:5" ht="15" customHeight="1">
      <c r="A71" s="157"/>
      <c r="B71" s="157"/>
      <c r="C71" s="157"/>
      <c r="D71" s="26"/>
      <c r="E71" s="155"/>
    </row>
    <row r="72" spans="1:5" ht="15" customHeight="1">
      <c r="A72" s="157"/>
      <c r="B72" s="157"/>
      <c r="C72" s="157"/>
      <c r="D72" s="26"/>
      <c r="E72" s="155"/>
    </row>
    <row r="73" spans="1:5" ht="15" customHeight="1">
      <c r="A73" s="157"/>
      <c r="B73" s="157"/>
      <c r="C73" s="157"/>
      <c r="D73" s="26"/>
      <c r="E73" s="155"/>
    </row>
    <row r="74" spans="1:5" ht="15" customHeight="1">
      <c r="A74" s="157"/>
      <c r="B74" s="157"/>
      <c r="C74" s="157"/>
      <c r="D74" s="158"/>
      <c r="E74" s="155"/>
    </row>
    <row r="75" spans="1:5" ht="30" customHeight="1">
      <c r="A75" s="157"/>
      <c r="B75" s="157"/>
      <c r="C75" s="157"/>
      <c r="D75" s="158"/>
      <c r="E75" s="155"/>
    </row>
    <row r="76" spans="1:5">
      <c r="A76" s="157"/>
      <c r="B76" s="157"/>
      <c r="C76" s="157"/>
      <c r="D76" s="26"/>
      <c r="E76" s="155"/>
    </row>
    <row r="77" spans="1:5" ht="39.950000000000003" customHeight="1">
      <c r="A77" s="157"/>
      <c r="B77" s="157"/>
      <c r="C77" s="157"/>
      <c r="D77" s="26"/>
      <c r="E77" s="155"/>
    </row>
    <row r="78" spans="1:5" ht="30" customHeight="1">
      <c r="A78" s="157"/>
      <c r="B78" s="157"/>
      <c r="C78" s="157"/>
      <c r="D78" s="26"/>
      <c r="E78" s="155"/>
    </row>
    <row r="79" spans="1:5" ht="30" customHeight="1">
      <c r="A79" s="157"/>
      <c r="B79" s="157"/>
      <c r="C79" s="157"/>
      <c r="D79" s="26"/>
      <c r="E79" s="155"/>
    </row>
    <row r="80" spans="1:5" ht="30" customHeight="1">
      <c r="A80" s="157"/>
      <c r="B80" s="157"/>
      <c r="C80" s="157"/>
      <c r="D80" s="158"/>
      <c r="E80" s="155"/>
    </row>
    <row r="81" spans="1:5" ht="30" customHeight="1">
      <c r="A81" s="157"/>
      <c r="B81" s="157"/>
      <c r="C81" s="157"/>
      <c r="D81" s="158"/>
      <c r="E81" s="155"/>
    </row>
    <row r="82" spans="1:5">
      <c r="A82" s="157"/>
      <c r="B82" s="157"/>
      <c r="C82" s="157"/>
      <c r="D82" s="26"/>
      <c r="E82" s="155"/>
    </row>
    <row r="83" spans="1:5" ht="39.950000000000003" customHeight="1">
      <c r="A83" s="157"/>
      <c r="B83" s="157"/>
      <c r="C83" s="157"/>
      <c r="D83" s="26"/>
      <c r="E83" s="155"/>
    </row>
    <row r="84" spans="1:5" ht="30" customHeight="1">
      <c r="A84" s="157"/>
      <c r="B84" s="157"/>
      <c r="C84" s="157"/>
      <c r="D84" s="26"/>
      <c r="E84" s="155"/>
    </row>
    <row r="85" spans="1:5" ht="30" customHeight="1">
      <c r="A85" s="157"/>
      <c r="B85" s="157"/>
      <c r="C85" s="157"/>
      <c r="D85" s="26"/>
      <c r="E85" s="155"/>
    </row>
    <row r="86" spans="1:5" ht="30" customHeight="1">
      <c r="A86" s="157"/>
      <c r="B86" s="157"/>
      <c r="C86" s="157"/>
      <c r="D86" s="158"/>
      <c r="E86" s="155"/>
    </row>
    <row r="87" spans="1:5" ht="30" customHeight="1">
      <c r="A87" s="157"/>
      <c r="B87" s="157"/>
      <c r="C87" s="157"/>
      <c r="D87" s="158"/>
      <c r="E87" s="155"/>
    </row>
    <row r="88" spans="1:5">
      <c r="A88" s="157"/>
      <c r="B88" s="157"/>
      <c r="C88" s="157"/>
      <c r="D88" s="26"/>
      <c r="E88" s="155"/>
    </row>
    <row r="89" spans="1:5" ht="39.950000000000003" customHeight="1">
      <c r="A89" s="157"/>
      <c r="B89" s="157"/>
      <c r="C89" s="157"/>
      <c r="D89" s="26"/>
      <c r="E89" s="155"/>
    </row>
    <row r="90" spans="1:5" ht="30" customHeight="1">
      <c r="A90" s="157"/>
      <c r="B90" s="157"/>
      <c r="C90" s="157"/>
      <c r="D90" s="26"/>
      <c r="E90" s="155"/>
    </row>
    <row r="91" spans="1:5" ht="30" customHeight="1">
      <c r="A91" s="157"/>
      <c r="B91" s="157"/>
      <c r="C91" s="157"/>
      <c r="D91" s="26"/>
      <c r="E91" s="155"/>
    </row>
    <row r="92" spans="1:5" ht="30" customHeight="1">
      <c r="A92" s="157"/>
      <c r="B92" s="157"/>
      <c r="C92" s="157"/>
      <c r="D92" s="158"/>
      <c r="E92" s="155"/>
    </row>
    <row r="93" spans="1:5" ht="30" customHeight="1">
      <c r="A93" s="157"/>
      <c r="B93" s="157"/>
      <c r="C93" s="157"/>
      <c r="D93" s="158"/>
      <c r="E93" s="155"/>
    </row>
    <row r="94" spans="1:5">
      <c r="A94" s="157"/>
      <c r="B94" s="157"/>
      <c r="C94" s="157"/>
      <c r="D94" s="26"/>
      <c r="E94" s="155"/>
    </row>
    <row r="95" spans="1:5" ht="39.950000000000003" customHeight="1">
      <c r="A95" s="157"/>
      <c r="B95" s="157"/>
      <c r="C95" s="157"/>
      <c r="D95" s="26"/>
      <c r="E95" s="155"/>
    </row>
    <row r="96" spans="1:5" ht="30" customHeight="1">
      <c r="A96" s="157"/>
      <c r="B96" s="157"/>
      <c r="C96" s="157"/>
      <c r="D96" s="26"/>
      <c r="E96" s="155"/>
    </row>
    <row r="97" spans="1:5" ht="30" customHeight="1">
      <c r="A97" s="157"/>
      <c r="B97" s="157"/>
      <c r="C97" s="157"/>
      <c r="D97" s="26"/>
      <c r="E97" s="155"/>
    </row>
    <row r="98" spans="1:5" ht="30" customHeight="1">
      <c r="A98" s="157"/>
      <c r="B98" s="157"/>
      <c r="C98" s="157"/>
      <c r="D98" s="158"/>
      <c r="E98" s="155"/>
    </row>
    <row r="99" spans="1:5" ht="30" customHeight="1">
      <c r="A99" s="157"/>
      <c r="B99" s="157"/>
      <c r="C99" s="157"/>
      <c r="D99" s="158"/>
      <c r="E99" s="155"/>
    </row>
    <row r="100" spans="1:5">
      <c r="A100" s="157"/>
      <c r="B100" s="157"/>
      <c r="C100" s="157"/>
      <c r="D100" s="26"/>
      <c r="E100" s="155"/>
    </row>
    <row r="101" spans="1:5" ht="39.950000000000003" customHeight="1">
      <c r="A101" s="157"/>
      <c r="B101" s="157"/>
      <c r="C101" s="157"/>
      <c r="D101" s="26"/>
      <c r="E101" s="155"/>
    </row>
    <row r="102" spans="1:5" ht="30" customHeight="1">
      <c r="A102" s="157"/>
      <c r="B102" s="157"/>
      <c r="C102" s="157"/>
      <c r="D102" s="26"/>
      <c r="E102" s="155"/>
    </row>
    <row r="103" spans="1:5" ht="30" customHeight="1">
      <c r="A103" s="157"/>
      <c r="B103" s="157"/>
      <c r="C103" s="157"/>
      <c r="D103" s="26"/>
      <c r="E103" s="155"/>
    </row>
    <row r="104" spans="1:5" ht="30" customHeight="1">
      <c r="A104" s="157"/>
      <c r="B104" s="157"/>
      <c r="C104" s="157"/>
      <c r="D104" s="158"/>
      <c r="E104" s="155"/>
    </row>
    <row r="105" spans="1:5" ht="30" customHeight="1">
      <c r="A105" s="157"/>
      <c r="B105" s="157"/>
      <c r="C105" s="157"/>
      <c r="D105" s="158"/>
      <c r="E105" s="155"/>
    </row>
    <row r="106" spans="1:5">
      <c r="A106" s="157"/>
      <c r="B106" s="157"/>
      <c r="C106" s="157"/>
      <c r="D106" s="26"/>
      <c r="E106" s="155"/>
    </row>
    <row r="107" spans="1:5" ht="39.950000000000003" customHeight="1">
      <c r="A107" s="157"/>
      <c r="B107" s="157"/>
      <c r="C107" s="157"/>
      <c r="D107" s="26"/>
      <c r="E107" s="155"/>
    </row>
    <row r="108" spans="1:5" ht="30" customHeight="1">
      <c r="A108" s="157"/>
      <c r="B108" s="157"/>
      <c r="C108" s="157"/>
      <c r="D108" s="26"/>
      <c r="E108" s="155"/>
    </row>
    <row r="109" spans="1:5" ht="30" customHeight="1">
      <c r="A109" s="157"/>
      <c r="B109" s="157"/>
      <c r="C109" s="157"/>
      <c r="D109" s="26"/>
      <c r="E109" s="155"/>
    </row>
    <row r="110" spans="1:5" ht="30" customHeight="1">
      <c r="A110" s="157"/>
      <c r="B110" s="157"/>
      <c r="C110" s="157"/>
      <c r="D110" s="158"/>
      <c r="E110" s="155"/>
    </row>
    <row r="111" spans="1:5" ht="30" customHeight="1">
      <c r="A111" s="157"/>
      <c r="B111" s="157"/>
      <c r="C111" s="157"/>
      <c r="D111" s="158"/>
      <c r="E111" s="155"/>
    </row>
    <row r="112" spans="1:5">
      <c r="A112" s="157"/>
      <c r="B112" s="157"/>
      <c r="C112" s="157"/>
      <c r="D112" s="26"/>
      <c r="E112" s="155"/>
    </row>
    <row r="113" spans="1:5" ht="39.950000000000003" customHeight="1">
      <c r="A113" s="157"/>
      <c r="B113" s="157"/>
      <c r="C113" s="157"/>
      <c r="D113" s="26"/>
      <c r="E113" s="155"/>
    </row>
    <row r="114" spans="1:5" ht="30" customHeight="1">
      <c r="A114" s="157"/>
      <c r="B114" s="157"/>
      <c r="C114" s="157"/>
      <c r="D114" s="26"/>
      <c r="E114" s="155"/>
    </row>
    <row r="115" spans="1:5" ht="30" customHeight="1">
      <c r="A115" s="157"/>
      <c r="B115" s="157"/>
      <c r="C115" s="157"/>
      <c r="D115" s="26"/>
      <c r="E115" s="155"/>
    </row>
    <row r="116" spans="1:5" ht="30" customHeight="1">
      <c r="A116" s="157"/>
      <c r="B116" s="157"/>
      <c r="C116" s="157"/>
      <c r="D116" s="158"/>
      <c r="E116" s="155"/>
    </row>
    <row r="117" spans="1:5" ht="30" customHeight="1">
      <c r="A117" s="157"/>
      <c r="B117" s="157"/>
      <c r="C117" s="157"/>
      <c r="D117" s="158"/>
      <c r="E117" s="155"/>
    </row>
    <row r="118" spans="1:5">
      <c r="A118" s="157"/>
      <c r="B118" s="157"/>
      <c r="C118" s="157"/>
      <c r="D118" s="26"/>
      <c r="E118" s="155"/>
    </row>
    <row r="119" spans="1:5" ht="39.950000000000003" customHeight="1">
      <c r="A119" s="157"/>
      <c r="B119" s="157"/>
      <c r="C119" s="157"/>
      <c r="D119" s="26"/>
      <c r="E119" s="155"/>
    </row>
    <row r="120" spans="1:5" ht="30" customHeight="1">
      <c r="A120" s="157"/>
      <c r="B120" s="157"/>
      <c r="C120" s="157"/>
      <c r="D120" s="26"/>
      <c r="E120" s="155"/>
    </row>
    <row r="121" spans="1:5" ht="30" customHeight="1">
      <c r="A121" s="157"/>
      <c r="B121" s="157"/>
      <c r="C121" s="157"/>
      <c r="D121" s="26"/>
      <c r="E121" s="155"/>
    </row>
    <row r="122" spans="1:5" ht="30" customHeight="1">
      <c r="A122" s="157"/>
      <c r="B122" s="157"/>
      <c r="C122" s="157"/>
      <c r="D122" s="158"/>
      <c r="E122" s="155"/>
    </row>
    <row r="123" spans="1:5" ht="30" customHeight="1">
      <c r="A123" s="157"/>
      <c r="B123" s="157"/>
      <c r="C123" s="157"/>
      <c r="D123" s="158"/>
      <c r="E123" s="155"/>
    </row>
    <row r="124" spans="1:5">
      <c r="A124" s="157"/>
      <c r="B124" s="157"/>
      <c r="C124" s="157"/>
      <c r="D124" s="26"/>
      <c r="E124" s="155"/>
    </row>
    <row r="125" spans="1:5" ht="39.950000000000003" customHeight="1">
      <c r="A125" s="157"/>
      <c r="B125" s="157"/>
      <c r="C125" s="157"/>
      <c r="D125" s="26"/>
      <c r="E125" s="155"/>
    </row>
    <row r="126" spans="1:5" ht="30" customHeight="1">
      <c r="A126" s="157"/>
      <c r="B126" s="157"/>
      <c r="C126" s="157"/>
      <c r="D126" s="26"/>
      <c r="E126" s="155"/>
    </row>
    <row r="127" spans="1:5" ht="30" customHeight="1">
      <c r="A127" s="157"/>
      <c r="B127" s="157"/>
      <c r="C127" s="157"/>
      <c r="D127" s="26"/>
      <c r="E127" s="155"/>
    </row>
    <row r="128" spans="1:5" ht="30" customHeight="1">
      <c r="A128" s="157"/>
      <c r="B128" s="157"/>
      <c r="C128" s="157"/>
      <c r="D128" s="158"/>
      <c r="E128" s="155"/>
    </row>
    <row r="129" spans="1:5" ht="30" customHeight="1">
      <c r="A129" s="157"/>
      <c r="B129" s="157"/>
      <c r="C129" s="157"/>
      <c r="D129" s="158"/>
      <c r="E129" s="155"/>
    </row>
    <row r="130" spans="1:5">
      <c r="A130" s="157"/>
      <c r="B130" s="157"/>
      <c r="C130" s="157"/>
      <c r="D130" s="26"/>
      <c r="E130" s="155"/>
    </row>
    <row r="131" spans="1:5" ht="39.950000000000003" customHeight="1">
      <c r="A131" s="157"/>
      <c r="B131" s="157"/>
      <c r="C131" s="157"/>
      <c r="D131" s="26"/>
      <c r="E131" s="155"/>
    </row>
    <row r="132" spans="1:5" ht="30" customHeight="1">
      <c r="A132" s="157"/>
      <c r="B132" s="157"/>
      <c r="C132" s="157"/>
      <c r="D132" s="26"/>
      <c r="E132" s="155"/>
    </row>
    <row r="133" spans="1:5" ht="30" customHeight="1">
      <c r="A133" s="157"/>
      <c r="B133" s="157"/>
      <c r="C133" s="157"/>
      <c r="D133" s="26"/>
      <c r="E133" s="155"/>
    </row>
    <row r="134" spans="1:5" ht="30" customHeight="1">
      <c r="A134" s="157"/>
      <c r="B134" s="157"/>
      <c r="C134" s="157"/>
      <c r="D134" s="158"/>
      <c r="E134" s="155"/>
    </row>
    <row r="135" spans="1:5" ht="30" customHeight="1">
      <c r="A135" s="157"/>
      <c r="B135" s="157"/>
      <c r="C135" s="157"/>
      <c r="D135" s="158"/>
      <c r="E135" s="155"/>
    </row>
    <row r="136" spans="1:5">
      <c r="A136" s="157"/>
      <c r="B136" s="157"/>
      <c r="C136" s="157"/>
      <c r="D136" s="26"/>
      <c r="E136" s="155"/>
    </row>
    <row r="137" spans="1:5" ht="39.950000000000003" customHeight="1">
      <c r="A137" s="157"/>
      <c r="B137" s="157"/>
      <c r="C137" s="157"/>
      <c r="D137" s="26"/>
      <c r="E137" s="155"/>
    </row>
    <row r="138" spans="1:5" ht="30" customHeight="1">
      <c r="A138" s="157"/>
      <c r="B138" s="157"/>
      <c r="C138" s="157"/>
      <c r="D138" s="26"/>
      <c r="E138" s="155"/>
    </row>
    <row r="139" spans="1:5" ht="30" customHeight="1">
      <c r="A139" s="157"/>
      <c r="B139" s="157"/>
      <c r="C139" s="157"/>
      <c r="D139" s="26"/>
      <c r="E139" s="155"/>
    </row>
    <row r="140" spans="1:5" ht="30" customHeight="1">
      <c r="A140" s="157"/>
      <c r="B140" s="157"/>
      <c r="C140" s="157"/>
      <c r="D140" s="158"/>
      <c r="E140" s="155"/>
    </row>
    <row r="141" spans="1:5" ht="30" customHeight="1">
      <c r="A141" s="157"/>
      <c r="B141" s="157"/>
      <c r="C141" s="157"/>
      <c r="D141" s="158"/>
      <c r="E141" s="155"/>
    </row>
    <row r="142" spans="1:5">
      <c r="A142" s="157"/>
      <c r="B142" s="157"/>
      <c r="C142" s="157"/>
      <c r="D142" s="26"/>
      <c r="E142" s="155"/>
    </row>
    <row r="143" spans="1:5" ht="39.950000000000003" customHeight="1">
      <c r="A143" s="157"/>
      <c r="B143" s="157"/>
      <c r="C143" s="157"/>
      <c r="D143" s="26"/>
      <c r="E143" s="155"/>
    </row>
    <row r="144" spans="1:5" ht="30" customHeight="1">
      <c r="A144" s="157"/>
      <c r="B144" s="157"/>
      <c r="C144" s="157"/>
      <c r="D144" s="26"/>
      <c r="E144" s="155"/>
    </row>
    <row r="145" spans="1:5" ht="30" customHeight="1">
      <c r="A145" s="157"/>
      <c r="B145" s="157"/>
      <c r="C145" s="157"/>
      <c r="D145" s="26"/>
      <c r="E145" s="155"/>
    </row>
    <row r="146" spans="1:5" ht="30" customHeight="1">
      <c r="A146" s="157"/>
      <c r="B146" s="157"/>
      <c r="C146" s="157"/>
      <c r="D146" s="158"/>
      <c r="E146" s="155"/>
    </row>
    <row r="147" spans="1:5" ht="30" customHeight="1">
      <c r="A147" s="157"/>
      <c r="B147" s="157"/>
      <c r="C147" s="157"/>
      <c r="D147" s="158"/>
      <c r="E147" s="155"/>
    </row>
    <row r="148" spans="1:5">
      <c r="A148" s="157"/>
      <c r="B148" s="157"/>
      <c r="C148" s="157"/>
      <c r="D148" s="26"/>
      <c r="E148" s="155"/>
    </row>
    <row r="149" spans="1:5" ht="39.950000000000003" customHeight="1">
      <c r="A149" s="157"/>
      <c r="B149" s="157"/>
      <c r="C149" s="157"/>
      <c r="D149" s="26"/>
      <c r="E149" s="155"/>
    </row>
    <row r="150" spans="1:5" ht="30" customHeight="1">
      <c r="A150" s="157"/>
      <c r="B150" s="157"/>
      <c r="C150" s="157"/>
      <c r="D150" s="26"/>
      <c r="E150" s="155"/>
    </row>
    <row r="151" spans="1:5" ht="30" customHeight="1">
      <c r="A151" s="157"/>
      <c r="B151" s="157"/>
      <c r="C151" s="157"/>
      <c r="D151" s="26"/>
      <c r="E151" s="155"/>
    </row>
    <row r="152" spans="1:5" ht="30" customHeight="1">
      <c r="A152" s="157"/>
      <c r="B152" s="157"/>
      <c r="C152" s="157"/>
      <c r="D152" s="158"/>
      <c r="E152" s="155"/>
    </row>
    <row r="153" spans="1:5" ht="30" customHeight="1">
      <c r="A153" s="157"/>
      <c r="B153" s="157"/>
      <c r="C153" s="157"/>
      <c r="D153" s="158"/>
      <c r="E153" s="155"/>
    </row>
    <row r="154" spans="1:5">
      <c r="A154" s="157"/>
      <c r="B154" s="157"/>
      <c r="C154" s="157"/>
      <c r="D154" s="26"/>
      <c r="E154" s="155"/>
    </row>
    <row r="155" spans="1:5" ht="39.950000000000003" customHeight="1">
      <c r="A155" s="157"/>
      <c r="B155" s="157"/>
      <c r="C155" s="157"/>
      <c r="D155" s="26"/>
      <c r="E155" s="155"/>
    </row>
    <row r="156" spans="1:5" ht="30" customHeight="1">
      <c r="A156" s="157"/>
      <c r="B156" s="157"/>
      <c r="C156" s="157"/>
      <c r="D156" s="26"/>
      <c r="E156" s="155"/>
    </row>
    <row r="157" spans="1:5" ht="30" customHeight="1">
      <c r="A157" s="157"/>
      <c r="B157" s="157"/>
      <c r="C157" s="157"/>
      <c r="D157" s="26"/>
      <c r="E157" s="155"/>
    </row>
    <row r="158" spans="1:5" ht="30" customHeight="1">
      <c r="A158" s="157"/>
      <c r="B158" s="157"/>
      <c r="C158" s="157"/>
      <c r="D158" s="158"/>
      <c r="E158" s="155"/>
    </row>
    <row r="159" spans="1:5" ht="30" customHeight="1">
      <c r="A159" s="157"/>
      <c r="B159" s="157"/>
      <c r="C159" s="157"/>
      <c r="D159" s="158"/>
      <c r="E159" s="155"/>
    </row>
    <row r="160" spans="1:5">
      <c r="A160" s="157"/>
      <c r="B160" s="157"/>
      <c r="C160" s="157"/>
      <c r="D160" s="26"/>
      <c r="E160" s="155"/>
    </row>
    <row r="161" spans="1:5" ht="39.950000000000003" customHeight="1">
      <c r="A161" s="157"/>
      <c r="B161" s="157"/>
      <c r="C161" s="157"/>
      <c r="D161" s="26"/>
      <c r="E161" s="155"/>
    </row>
    <row r="162" spans="1:5" ht="30" customHeight="1">
      <c r="A162" s="157"/>
      <c r="B162" s="157"/>
      <c r="C162" s="157"/>
      <c r="D162" s="26"/>
      <c r="E162" s="155"/>
    </row>
    <row r="163" spans="1:5" ht="30" customHeight="1">
      <c r="A163" s="157"/>
      <c r="B163" s="157"/>
      <c r="C163" s="157"/>
      <c r="D163" s="26"/>
      <c r="E163" s="155"/>
    </row>
    <row r="164" spans="1:5" ht="30" customHeight="1">
      <c r="A164" s="157"/>
      <c r="B164" s="157"/>
      <c r="C164" s="157"/>
      <c r="D164" s="158"/>
      <c r="E164" s="155"/>
    </row>
    <row r="165" spans="1:5" ht="30" customHeight="1">
      <c r="A165" s="157"/>
      <c r="B165" s="157"/>
      <c r="C165" s="157"/>
      <c r="D165" s="158"/>
      <c r="E165" s="155"/>
    </row>
    <row r="166" spans="1:5">
      <c r="A166" s="157"/>
      <c r="B166" s="157"/>
      <c r="C166" s="157"/>
      <c r="D166" s="26"/>
      <c r="E166" s="155"/>
    </row>
    <row r="167" spans="1:5" ht="39.950000000000003" customHeight="1">
      <c r="A167" s="157"/>
      <c r="B167" s="157"/>
      <c r="C167" s="157"/>
      <c r="D167" s="26"/>
      <c r="E167" s="155"/>
    </row>
    <row r="168" spans="1:5" ht="30" customHeight="1">
      <c r="A168" s="157"/>
      <c r="B168" s="157"/>
      <c r="C168" s="157"/>
      <c r="D168" s="26"/>
      <c r="E168" s="155"/>
    </row>
    <row r="169" spans="1:5" ht="30" customHeight="1">
      <c r="A169" s="157"/>
      <c r="B169" s="157"/>
      <c r="C169" s="157"/>
      <c r="D169" s="26"/>
      <c r="E169" s="155"/>
    </row>
    <row r="170" spans="1:5" ht="30" customHeight="1">
      <c r="A170" s="157"/>
      <c r="B170" s="157"/>
      <c r="C170" s="157"/>
      <c r="D170" s="158"/>
      <c r="E170" s="155"/>
    </row>
    <row r="171" spans="1:5" ht="30" customHeight="1">
      <c r="A171" s="157"/>
      <c r="B171" s="157"/>
      <c r="C171" s="157"/>
      <c r="D171" s="158"/>
      <c r="E171" s="155"/>
    </row>
    <row r="172" spans="1:5">
      <c r="A172" s="157"/>
      <c r="B172" s="157"/>
      <c r="C172" s="157"/>
      <c r="D172" s="26"/>
      <c r="E172" s="155"/>
    </row>
    <row r="173" spans="1:5" ht="39.950000000000003" customHeight="1">
      <c r="A173" s="157"/>
      <c r="B173" s="157"/>
      <c r="C173" s="157"/>
      <c r="D173" s="26"/>
      <c r="E173" s="155"/>
    </row>
    <row r="174" spans="1:5" ht="30" customHeight="1">
      <c r="A174" s="157"/>
      <c r="B174" s="157"/>
      <c r="C174" s="157"/>
      <c r="D174" s="26"/>
      <c r="E174" s="155"/>
    </row>
    <row r="175" spans="1:5" ht="30" customHeight="1">
      <c r="A175" s="157"/>
      <c r="B175" s="157"/>
      <c r="C175" s="157"/>
      <c r="D175" s="26"/>
      <c r="E175" s="155"/>
    </row>
    <row r="176" spans="1:5" ht="30" customHeight="1">
      <c r="A176" s="157"/>
      <c r="B176" s="157"/>
      <c r="C176" s="157"/>
      <c r="D176" s="158"/>
      <c r="E176" s="155"/>
    </row>
    <row r="177" spans="1:5" ht="30" customHeight="1">
      <c r="A177" s="157"/>
      <c r="B177" s="157"/>
      <c r="C177" s="157"/>
      <c r="D177" s="158"/>
      <c r="E177" s="155"/>
    </row>
    <row r="178" spans="1:5">
      <c r="A178" s="157"/>
      <c r="B178" s="157"/>
      <c r="C178" s="157"/>
      <c r="D178" s="26"/>
      <c r="E178" s="155"/>
    </row>
    <row r="179" spans="1:5" ht="39.950000000000003" customHeight="1">
      <c r="A179" s="157"/>
      <c r="B179" s="157"/>
      <c r="C179" s="157"/>
      <c r="D179" s="26"/>
      <c r="E179" s="155"/>
    </row>
    <row r="180" spans="1:5" ht="30" customHeight="1">
      <c r="A180" s="157"/>
      <c r="B180" s="157"/>
      <c r="C180" s="157"/>
      <c r="D180" s="26"/>
      <c r="E180" s="155"/>
    </row>
    <row r="181" spans="1:5" ht="30" customHeight="1">
      <c r="A181" s="157"/>
      <c r="B181" s="157"/>
      <c r="C181" s="157"/>
      <c r="D181" s="26"/>
      <c r="E181" s="155"/>
    </row>
    <row r="182" spans="1:5" ht="30" customHeight="1">
      <c r="A182" s="157"/>
      <c r="B182" s="157"/>
      <c r="C182" s="157"/>
      <c r="D182" s="158"/>
      <c r="E182" s="155"/>
    </row>
    <row r="183" spans="1:5" ht="30" customHeight="1">
      <c r="A183" s="157"/>
      <c r="B183" s="157"/>
      <c r="C183" s="157"/>
      <c r="D183" s="158"/>
      <c r="E183" s="155"/>
    </row>
    <row r="184" spans="1:5">
      <c r="A184" s="157"/>
      <c r="B184" s="157"/>
      <c r="C184" s="157"/>
      <c r="D184" s="26"/>
      <c r="E184" s="155"/>
    </row>
    <row r="185" spans="1:5" ht="39.950000000000003" customHeight="1">
      <c r="A185" s="157"/>
      <c r="B185" s="157"/>
      <c r="C185" s="157"/>
      <c r="D185" s="26"/>
      <c r="E185" s="155"/>
    </row>
    <row r="186" spans="1:5" ht="30" customHeight="1">
      <c r="A186" s="157"/>
      <c r="B186" s="157"/>
      <c r="C186" s="157"/>
      <c r="D186" s="26"/>
      <c r="E186" s="155"/>
    </row>
    <row r="187" spans="1:5" ht="30" customHeight="1">
      <c r="A187" s="157"/>
      <c r="B187" s="157"/>
      <c r="C187" s="157"/>
      <c r="D187" s="26"/>
      <c r="E187" s="155"/>
    </row>
    <row r="188" spans="1:5" ht="30" customHeight="1">
      <c r="A188" s="157"/>
      <c r="B188" s="157"/>
      <c r="C188" s="157"/>
      <c r="D188" s="158"/>
      <c r="E188" s="155"/>
    </row>
    <row r="189" spans="1:5" ht="30" customHeight="1">
      <c r="A189" s="157"/>
      <c r="B189" s="157"/>
      <c r="C189" s="157"/>
      <c r="D189" s="158"/>
      <c r="E189" s="155"/>
    </row>
    <row r="190" spans="1:5">
      <c r="A190" s="157"/>
      <c r="B190" s="157"/>
      <c r="C190" s="157"/>
      <c r="D190" s="26"/>
      <c r="E190" s="155"/>
    </row>
    <row r="191" spans="1:5" ht="39.950000000000003" customHeight="1">
      <c r="A191" s="157"/>
      <c r="B191" s="157"/>
      <c r="C191" s="157"/>
      <c r="D191" s="26"/>
      <c r="E191" s="155"/>
    </row>
    <row r="192" spans="1:5" ht="30" customHeight="1">
      <c r="A192" s="157"/>
      <c r="B192" s="157"/>
      <c r="C192" s="157"/>
      <c r="D192" s="26"/>
      <c r="E192" s="155"/>
    </row>
    <row r="193" spans="1:5" ht="30" customHeight="1">
      <c r="A193" s="157"/>
      <c r="B193" s="157"/>
      <c r="C193" s="157"/>
      <c r="D193" s="26"/>
      <c r="E193" s="155"/>
    </row>
    <row r="194" spans="1:5" ht="30" customHeight="1">
      <c r="A194" s="157"/>
      <c r="B194" s="157"/>
      <c r="C194" s="157"/>
      <c r="D194" s="158"/>
      <c r="E194" s="155"/>
    </row>
    <row r="195" spans="1:5" ht="30" customHeight="1">
      <c r="A195" s="157"/>
      <c r="B195" s="157"/>
      <c r="C195" s="157"/>
      <c r="D195" s="158"/>
      <c r="E195" s="155"/>
    </row>
    <row r="196" spans="1:5">
      <c r="A196" s="157"/>
      <c r="B196" s="157"/>
      <c r="C196" s="157"/>
      <c r="D196" s="26"/>
      <c r="E196" s="155"/>
    </row>
    <row r="197" spans="1:5" ht="39.950000000000003" customHeight="1">
      <c r="A197" s="157"/>
      <c r="B197" s="157"/>
      <c r="C197" s="157"/>
      <c r="D197" s="26"/>
      <c r="E197" s="155"/>
    </row>
    <row r="198" spans="1:5" ht="30" customHeight="1">
      <c r="A198" s="157"/>
      <c r="B198" s="157"/>
      <c r="C198" s="157"/>
      <c r="D198" s="26"/>
      <c r="E198" s="155"/>
    </row>
    <row r="199" spans="1:5" ht="30" customHeight="1">
      <c r="A199" s="157"/>
      <c r="B199" s="157"/>
      <c r="C199" s="157"/>
      <c r="D199" s="26"/>
      <c r="E199" s="155"/>
    </row>
    <row r="200" spans="1:5" ht="30" customHeight="1">
      <c r="A200" s="157"/>
      <c r="B200" s="157"/>
      <c r="C200" s="157"/>
      <c r="D200" s="158"/>
      <c r="E200" s="155"/>
    </row>
    <row r="201" spans="1:5" ht="30" customHeight="1">
      <c r="A201" s="157"/>
      <c r="B201" s="157"/>
      <c r="C201" s="157"/>
      <c r="D201" s="158"/>
      <c r="E201" s="155"/>
    </row>
    <row r="202" spans="1:5">
      <c r="A202" s="157"/>
      <c r="B202" s="157"/>
      <c r="C202" s="157"/>
      <c r="D202" s="26"/>
      <c r="E202" s="155"/>
    </row>
    <row r="203" spans="1:5" ht="39.950000000000003" customHeight="1">
      <c r="A203" s="157"/>
      <c r="B203" s="157"/>
      <c r="C203" s="157"/>
      <c r="D203" s="26"/>
      <c r="E203" s="155"/>
    </row>
    <row r="204" spans="1:5" ht="30" customHeight="1">
      <c r="A204" s="157"/>
      <c r="B204" s="157"/>
      <c r="C204" s="157"/>
      <c r="D204" s="26"/>
      <c r="E204" s="155"/>
    </row>
    <row r="205" spans="1:5" ht="30" customHeight="1">
      <c r="A205" s="157"/>
      <c r="B205" s="157"/>
      <c r="C205" s="157"/>
      <c r="D205" s="26"/>
      <c r="E205" s="155"/>
    </row>
    <row r="206" spans="1:5" ht="30" customHeight="1">
      <c r="A206" s="157"/>
      <c r="B206" s="157"/>
      <c r="C206" s="157"/>
      <c r="D206" s="158"/>
      <c r="E206" s="155"/>
    </row>
    <row r="207" spans="1:5" ht="30" customHeight="1">
      <c r="A207" s="157"/>
      <c r="B207" s="157"/>
      <c r="C207" s="157"/>
      <c r="D207" s="158"/>
      <c r="E207" s="155"/>
    </row>
    <row r="208" spans="1:5">
      <c r="A208" s="157"/>
      <c r="B208" s="157"/>
      <c r="C208" s="157"/>
      <c r="D208" s="26"/>
      <c r="E208" s="155"/>
    </row>
    <row r="209" spans="1:5" ht="39.950000000000003" customHeight="1">
      <c r="A209" s="157"/>
      <c r="B209" s="157"/>
      <c r="C209" s="157"/>
      <c r="D209" s="26"/>
      <c r="E209" s="155"/>
    </row>
    <row r="210" spans="1:5" ht="30" customHeight="1">
      <c r="A210" s="157"/>
      <c r="B210" s="157"/>
      <c r="C210" s="157"/>
      <c r="D210" s="26"/>
      <c r="E210" s="155"/>
    </row>
    <row r="211" spans="1:5" ht="30" customHeight="1">
      <c r="A211" s="157"/>
      <c r="B211" s="157"/>
      <c r="C211" s="157"/>
      <c r="D211" s="26"/>
      <c r="E211" s="155"/>
    </row>
    <row r="212" spans="1:5" ht="30" customHeight="1">
      <c r="A212" s="157"/>
      <c r="B212" s="157"/>
      <c r="C212" s="157"/>
      <c r="D212" s="158"/>
      <c r="E212" s="155"/>
    </row>
    <row r="213" spans="1:5" ht="30" customHeight="1">
      <c r="A213" s="157"/>
      <c r="B213" s="157"/>
      <c r="C213" s="157"/>
      <c r="D213" s="158"/>
      <c r="E213" s="155"/>
    </row>
    <row r="214" spans="1:5">
      <c r="A214" s="157"/>
      <c r="B214" s="157"/>
      <c r="C214" s="157"/>
      <c r="D214" s="26"/>
      <c r="E214" s="155"/>
    </row>
    <row r="215" spans="1:5" ht="39.950000000000003" customHeight="1">
      <c r="A215" s="157"/>
      <c r="B215" s="157"/>
      <c r="C215" s="157"/>
      <c r="D215" s="26"/>
      <c r="E215" s="155"/>
    </row>
    <row r="216" spans="1:5" ht="30" customHeight="1">
      <c r="A216" s="157"/>
      <c r="B216" s="157"/>
      <c r="C216" s="157"/>
      <c r="D216" s="26"/>
      <c r="E216" s="155"/>
    </row>
    <row r="217" spans="1:5" ht="30" customHeight="1">
      <c r="A217" s="157"/>
      <c r="B217" s="157"/>
      <c r="C217" s="157"/>
      <c r="D217" s="26"/>
      <c r="E217" s="155"/>
    </row>
    <row r="218" spans="1:5" ht="30" customHeight="1">
      <c r="A218" s="157"/>
      <c r="B218" s="157"/>
      <c r="C218" s="157"/>
      <c r="D218" s="158"/>
      <c r="E218" s="155"/>
    </row>
    <row r="219" spans="1:5" ht="30" customHeight="1">
      <c r="A219" s="157"/>
      <c r="B219" s="157"/>
      <c r="C219" s="157"/>
      <c r="D219" s="158"/>
      <c r="E219" s="155"/>
    </row>
    <row r="220" spans="1:5">
      <c r="A220" s="157"/>
      <c r="B220" s="157"/>
      <c r="C220" s="157"/>
      <c r="D220" s="26"/>
      <c r="E220" s="155"/>
    </row>
    <row r="221" spans="1:5" ht="39.950000000000003" customHeight="1">
      <c r="A221" s="157"/>
      <c r="B221" s="157"/>
      <c r="C221" s="157"/>
      <c r="D221" s="26"/>
      <c r="E221" s="155"/>
    </row>
    <row r="222" spans="1:5" ht="30" customHeight="1">
      <c r="A222" s="157"/>
      <c r="B222" s="157"/>
      <c r="C222" s="157"/>
      <c r="D222" s="26"/>
      <c r="E222" s="155"/>
    </row>
    <row r="223" spans="1:5" ht="30" customHeight="1">
      <c r="A223" s="157"/>
      <c r="B223" s="157"/>
      <c r="C223" s="157"/>
      <c r="D223" s="26"/>
      <c r="E223" s="155"/>
    </row>
    <row r="224" spans="1:5" ht="30" customHeight="1">
      <c r="A224" s="157"/>
      <c r="B224" s="157"/>
      <c r="C224" s="157"/>
      <c r="D224" s="158"/>
      <c r="E224" s="155"/>
    </row>
    <row r="225" spans="1:5" ht="30" customHeight="1">
      <c r="A225" s="157"/>
      <c r="B225" s="157"/>
      <c r="C225" s="157"/>
      <c r="D225" s="158"/>
      <c r="E225" s="155"/>
    </row>
    <row r="226" spans="1:5">
      <c r="A226" s="157"/>
      <c r="B226" s="157"/>
      <c r="C226" s="157"/>
      <c r="D226" s="26"/>
      <c r="E226" s="155"/>
    </row>
    <row r="227" spans="1:5" ht="39.950000000000003" customHeight="1">
      <c r="A227" s="157"/>
      <c r="B227" s="157"/>
      <c r="C227" s="157"/>
      <c r="D227" s="26"/>
      <c r="E227" s="155"/>
    </row>
    <row r="228" spans="1:5" ht="30" customHeight="1">
      <c r="A228" s="157"/>
      <c r="B228" s="157"/>
      <c r="C228" s="157"/>
      <c r="D228" s="26"/>
      <c r="E228" s="155"/>
    </row>
    <row r="229" spans="1:5" ht="30" customHeight="1">
      <c r="A229" s="157"/>
      <c r="B229" s="157"/>
      <c r="C229" s="157"/>
      <c r="D229" s="26"/>
      <c r="E229" s="155"/>
    </row>
    <row r="230" spans="1:5" ht="30" customHeight="1">
      <c r="A230" s="157"/>
      <c r="B230" s="157"/>
      <c r="C230" s="157"/>
      <c r="D230" s="158"/>
      <c r="E230" s="155"/>
    </row>
    <row r="231" spans="1:5" ht="30" customHeight="1">
      <c r="A231" s="157"/>
      <c r="B231" s="157"/>
      <c r="C231" s="157"/>
      <c r="D231" s="158"/>
      <c r="E231" s="155"/>
    </row>
    <row r="232" spans="1:5">
      <c r="A232" s="157"/>
      <c r="B232" s="157"/>
      <c r="C232" s="157"/>
      <c r="D232" s="26"/>
      <c r="E232" s="155"/>
    </row>
    <row r="233" spans="1:5" ht="39.950000000000003" customHeight="1">
      <c r="A233" s="157"/>
      <c r="B233" s="157"/>
      <c r="C233" s="157"/>
      <c r="D233" s="26"/>
      <c r="E233" s="155"/>
    </row>
    <row r="234" spans="1:5" ht="30" customHeight="1">
      <c r="A234" s="157"/>
      <c r="B234" s="157"/>
      <c r="C234" s="157"/>
      <c r="D234" s="26"/>
      <c r="E234" s="155"/>
    </row>
    <row r="235" spans="1:5" ht="30" customHeight="1">
      <c r="A235" s="157"/>
      <c r="B235" s="157"/>
      <c r="C235" s="157"/>
      <c r="D235" s="26"/>
      <c r="E235" s="155"/>
    </row>
    <row r="236" spans="1:5" ht="30" customHeight="1">
      <c r="A236" s="157"/>
      <c r="B236" s="157"/>
      <c r="C236" s="157"/>
      <c r="D236" s="158"/>
      <c r="E236" s="155"/>
    </row>
    <row r="237" spans="1:5" ht="30" customHeight="1">
      <c r="A237" s="157"/>
      <c r="B237" s="157"/>
      <c r="C237" s="157"/>
      <c r="D237" s="158"/>
      <c r="E237" s="155"/>
    </row>
    <row r="238" spans="1:5">
      <c r="A238" s="157"/>
      <c r="B238" s="157"/>
      <c r="C238" s="157"/>
      <c r="D238" s="26"/>
      <c r="E238" s="155"/>
    </row>
    <row r="239" spans="1:5" ht="39.950000000000003" customHeight="1">
      <c r="A239" s="157"/>
      <c r="B239" s="157"/>
      <c r="C239" s="157"/>
      <c r="D239" s="26"/>
      <c r="E239" s="155"/>
    </row>
    <row r="240" spans="1:5" ht="30" customHeight="1">
      <c r="A240" s="157"/>
      <c r="B240" s="157"/>
      <c r="C240" s="157"/>
      <c r="D240" s="26"/>
      <c r="E240" s="155"/>
    </row>
    <row r="241" spans="1:5" ht="30" customHeight="1">
      <c r="A241" s="157"/>
      <c r="B241" s="157"/>
      <c r="C241" s="157"/>
      <c r="D241" s="26"/>
      <c r="E241" s="155"/>
    </row>
    <row r="242" spans="1:5" ht="30" customHeight="1">
      <c r="A242" s="157"/>
      <c r="B242" s="157"/>
      <c r="C242" s="157"/>
      <c r="D242" s="158"/>
      <c r="E242" s="155"/>
    </row>
    <row r="243" spans="1:5" ht="30" customHeight="1">
      <c r="A243" s="157"/>
      <c r="B243" s="157"/>
      <c r="C243" s="157"/>
      <c r="D243" s="158"/>
      <c r="E243" s="155"/>
    </row>
    <row r="244" spans="1:5">
      <c r="A244" s="157"/>
      <c r="B244" s="157"/>
      <c r="C244" s="157"/>
      <c r="D244" s="26"/>
      <c r="E244" s="155"/>
    </row>
    <row r="245" spans="1:5" ht="39.950000000000003" customHeight="1">
      <c r="A245" s="157"/>
      <c r="B245" s="157"/>
      <c r="C245" s="157"/>
      <c r="D245" s="26"/>
      <c r="E245" s="155"/>
    </row>
    <row r="246" spans="1:5" ht="30" customHeight="1">
      <c r="A246" s="157"/>
      <c r="B246" s="157"/>
      <c r="C246" s="157"/>
      <c r="D246" s="26"/>
      <c r="E246" s="155"/>
    </row>
    <row r="247" spans="1:5" ht="30" customHeight="1">
      <c r="A247" s="157"/>
      <c r="B247" s="157"/>
      <c r="C247" s="157"/>
      <c r="D247" s="26"/>
      <c r="E247" s="155"/>
    </row>
    <row r="248" spans="1:5" ht="30" customHeight="1">
      <c r="A248" s="157"/>
      <c r="B248" s="157"/>
      <c r="C248" s="157"/>
      <c r="D248" s="158"/>
      <c r="E248" s="155"/>
    </row>
    <row r="249" spans="1:5" ht="30" customHeight="1">
      <c r="A249" s="157"/>
      <c r="B249" s="157"/>
      <c r="C249" s="157"/>
      <c r="D249" s="158"/>
      <c r="E249" s="155"/>
    </row>
    <row r="250" spans="1:5">
      <c r="A250" s="157"/>
      <c r="B250" s="157"/>
      <c r="C250" s="157"/>
      <c r="D250" s="26"/>
      <c r="E250" s="155"/>
    </row>
    <row r="251" spans="1:5" ht="39.950000000000003" customHeight="1">
      <c r="A251" s="157"/>
      <c r="B251" s="157"/>
      <c r="C251" s="157"/>
      <c r="D251" s="26"/>
      <c r="E251" s="155"/>
    </row>
    <row r="252" spans="1:5" ht="30" customHeight="1">
      <c r="A252" s="157"/>
      <c r="B252" s="157"/>
      <c r="C252" s="157"/>
      <c r="D252" s="26"/>
      <c r="E252" s="155"/>
    </row>
    <row r="253" spans="1:5" ht="30" customHeight="1">
      <c r="A253" s="157"/>
      <c r="B253" s="157"/>
      <c r="C253" s="157"/>
      <c r="D253" s="26"/>
      <c r="E253" s="155"/>
    </row>
    <row r="254" spans="1:5" ht="30" customHeight="1">
      <c r="A254" s="157"/>
      <c r="B254" s="157"/>
      <c r="C254" s="157"/>
      <c r="D254" s="158"/>
      <c r="E254" s="155"/>
    </row>
    <row r="255" spans="1:5" ht="30" customHeight="1">
      <c r="A255" s="157"/>
      <c r="B255" s="157"/>
      <c r="C255" s="157"/>
      <c r="D255" s="158"/>
      <c r="E255" s="155"/>
    </row>
    <row r="256" spans="1:5">
      <c r="A256" s="157"/>
      <c r="B256" s="157"/>
      <c r="C256" s="157"/>
      <c r="D256" s="26"/>
      <c r="E256" s="155"/>
    </row>
    <row r="257" spans="1:5" ht="39.950000000000003" customHeight="1">
      <c r="A257" s="157"/>
      <c r="B257" s="157"/>
      <c r="C257" s="157"/>
      <c r="D257" s="26"/>
      <c r="E257" s="155"/>
    </row>
    <row r="258" spans="1:5" ht="30" customHeight="1">
      <c r="A258" s="157"/>
      <c r="B258" s="157"/>
      <c r="C258" s="157"/>
      <c r="D258" s="26"/>
      <c r="E258" s="155"/>
    </row>
    <row r="259" spans="1:5" ht="30" customHeight="1">
      <c r="A259" s="157"/>
      <c r="B259" s="157"/>
      <c r="C259" s="157"/>
      <c r="D259" s="26"/>
      <c r="E259" s="155"/>
    </row>
    <row r="260" spans="1:5" ht="30" customHeight="1">
      <c r="A260" s="157"/>
      <c r="B260" s="157"/>
      <c r="C260" s="157"/>
      <c r="D260" s="158"/>
      <c r="E260" s="155"/>
    </row>
    <row r="261" spans="1:5" ht="30" customHeight="1">
      <c r="A261" s="157"/>
      <c r="B261" s="157"/>
      <c r="C261" s="157"/>
      <c r="D261" s="158"/>
      <c r="E261" s="155"/>
    </row>
    <row r="262" spans="1:5">
      <c r="A262" s="157"/>
      <c r="B262" s="157"/>
      <c r="C262" s="157"/>
      <c r="D262" s="26"/>
      <c r="E262" s="155"/>
    </row>
    <row r="263" spans="1:5" ht="39.950000000000003" customHeight="1">
      <c r="A263" s="157"/>
      <c r="B263" s="157"/>
      <c r="C263" s="157"/>
      <c r="D263" s="26"/>
      <c r="E263" s="155"/>
    </row>
    <row r="264" spans="1:5" ht="30" customHeight="1">
      <c r="A264" s="157"/>
      <c r="B264" s="157"/>
      <c r="C264" s="157"/>
      <c r="D264" s="26"/>
      <c r="E264" s="155"/>
    </row>
    <row r="265" spans="1:5" ht="30" customHeight="1">
      <c r="A265" s="157"/>
      <c r="B265" s="157"/>
      <c r="C265" s="157"/>
      <c r="D265" s="26"/>
      <c r="E265" s="155"/>
    </row>
    <row r="266" spans="1:5" ht="30" customHeight="1">
      <c r="A266" s="157"/>
      <c r="B266" s="157"/>
      <c r="C266" s="157"/>
      <c r="D266" s="158"/>
      <c r="E266" s="155"/>
    </row>
    <row r="267" spans="1:5" ht="30" customHeight="1">
      <c r="A267" s="157"/>
      <c r="B267" s="157"/>
      <c r="C267" s="157"/>
      <c r="D267" s="158"/>
      <c r="E267" s="155"/>
    </row>
    <row r="268" spans="1:5">
      <c r="A268" s="157"/>
      <c r="B268" s="157"/>
      <c r="C268" s="157"/>
      <c r="D268" s="26"/>
      <c r="E268" s="155"/>
    </row>
    <row r="269" spans="1:5" ht="39.950000000000003" customHeight="1">
      <c r="A269" s="157"/>
      <c r="B269" s="157"/>
      <c r="C269" s="157"/>
      <c r="D269" s="26"/>
      <c r="E269" s="155"/>
    </row>
    <row r="270" spans="1:5" ht="30" customHeight="1">
      <c r="A270" s="157"/>
      <c r="B270" s="157"/>
      <c r="C270" s="157"/>
      <c r="D270" s="26"/>
      <c r="E270" s="155"/>
    </row>
    <row r="271" spans="1:5" ht="30" customHeight="1">
      <c r="A271" s="157"/>
      <c r="B271" s="157"/>
      <c r="C271" s="157"/>
      <c r="D271" s="26"/>
      <c r="E271" s="155"/>
    </row>
    <row r="272" spans="1:5" ht="30" customHeight="1">
      <c r="A272" s="157"/>
      <c r="B272" s="157"/>
      <c r="C272" s="157"/>
      <c r="D272" s="158"/>
      <c r="E272" s="155"/>
    </row>
    <row r="273" spans="1:5" ht="30" customHeight="1">
      <c r="A273" s="157"/>
      <c r="B273" s="157"/>
      <c r="C273" s="157"/>
      <c r="D273" s="158"/>
      <c r="E273" s="155"/>
    </row>
    <row r="274" spans="1:5">
      <c r="A274" s="157"/>
      <c r="B274" s="157"/>
      <c r="C274" s="157"/>
      <c r="D274" s="26"/>
      <c r="E274" s="155"/>
    </row>
    <row r="275" spans="1:5" ht="39.950000000000003" customHeight="1">
      <c r="A275" s="157"/>
      <c r="B275" s="157"/>
      <c r="C275" s="157"/>
      <c r="D275" s="26"/>
      <c r="E275" s="155"/>
    </row>
    <row r="276" spans="1:5" ht="30" customHeight="1">
      <c r="A276" s="157"/>
      <c r="B276" s="157"/>
      <c r="C276" s="157"/>
      <c r="D276" s="26"/>
      <c r="E276" s="155"/>
    </row>
    <row r="277" spans="1:5" ht="30" customHeight="1">
      <c r="A277" s="157"/>
      <c r="B277" s="157"/>
      <c r="C277" s="157"/>
      <c r="D277" s="26"/>
      <c r="E277" s="155"/>
    </row>
    <row r="278" spans="1:5" ht="30" customHeight="1">
      <c r="A278" s="157"/>
      <c r="B278" s="157"/>
      <c r="C278" s="157"/>
      <c r="D278" s="158"/>
      <c r="E278" s="155"/>
    </row>
    <row r="279" spans="1:5" ht="30" customHeight="1">
      <c r="A279" s="157"/>
      <c r="B279" s="157"/>
      <c r="C279" s="157"/>
      <c r="D279" s="158"/>
      <c r="E279" s="155"/>
    </row>
    <row r="280" spans="1:5">
      <c r="A280" s="157"/>
      <c r="B280" s="157"/>
      <c r="C280" s="157"/>
      <c r="D280" s="26"/>
      <c r="E280" s="155"/>
    </row>
    <row r="281" spans="1:5" ht="39.950000000000003" customHeight="1">
      <c r="A281" s="157"/>
      <c r="B281" s="157"/>
      <c r="C281" s="157"/>
      <c r="D281" s="26"/>
      <c r="E281" s="155"/>
    </row>
    <row r="282" spans="1:5" ht="30" customHeight="1">
      <c r="A282" s="157"/>
      <c r="B282" s="157"/>
      <c r="C282" s="157"/>
      <c r="D282" s="26"/>
      <c r="E282" s="155"/>
    </row>
    <row r="283" spans="1:5" ht="30" customHeight="1">
      <c r="A283" s="157"/>
      <c r="B283" s="157"/>
      <c r="C283" s="157"/>
      <c r="D283" s="26"/>
      <c r="E283" s="155"/>
    </row>
    <row r="284" spans="1:5" ht="30" customHeight="1">
      <c r="A284" s="157"/>
      <c r="B284" s="157"/>
      <c r="C284" s="157"/>
      <c r="D284" s="158"/>
      <c r="E284" s="155"/>
    </row>
    <row r="285" spans="1:5" ht="30" customHeight="1">
      <c r="A285" s="157"/>
      <c r="B285" s="157"/>
      <c r="C285" s="157"/>
      <c r="D285" s="158"/>
      <c r="E285" s="155"/>
    </row>
    <row r="286" spans="1:5">
      <c r="A286" s="157"/>
      <c r="B286" s="157"/>
      <c r="C286" s="157"/>
      <c r="D286" s="26"/>
      <c r="E286" s="155"/>
    </row>
    <row r="287" spans="1:5" ht="39.950000000000003" customHeight="1">
      <c r="A287" s="157"/>
      <c r="B287" s="157"/>
      <c r="C287" s="157"/>
      <c r="D287" s="26"/>
      <c r="E287" s="155"/>
    </row>
    <row r="288" spans="1:5" ht="30" customHeight="1">
      <c r="A288" s="157"/>
      <c r="B288" s="157"/>
      <c r="C288" s="157"/>
      <c r="D288" s="26"/>
      <c r="E288" s="155"/>
    </row>
    <row r="289" spans="1:5" ht="30" customHeight="1">
      <c r="A289" s="157"/>
      <c r="B289" s="157"/>
      <c r="C289" s="157"/>
      <c r="D289" s="26"/>
      <c r="E289" s="155"/>
    </row>
    <row r="290" spans="1:5" ht="30" customHeight="1">
      <c r="A290" s="157"/>
      <c r="B290" s="157"/>
      <c r="C290" s="157"/>
      <c r="D290" s="158"/>
      <c r="E290" s="155"/>
    </row>
    <row r="291" spans="1:5" ht="30" customHeight="1">
      <c r="A291" s="157"/>
      <c r="B291" s="157"/>
      <c r="C291" s="157"/>
      <c r="D291" s="158"/>
      <c r="E291" s="155"/>
    </row>
    <row r="292" spans="1:5">
      <c r="A292" s="157"/>
      <c r="B292" s="157"/>
      <c r="C292" s="157"/>
      <c r="D292" s="26"/>
      <c r="E292" s="155"/>
    </row>
    <row r="293" spans="1:5" ht="39.950000000000003" customHeight="1">
      <c r="A293" s="157"/>
      <c r="B293" s="157"/>
      <c r="C293" s="157"/>
      <c r="D293" s="26"/>
      <c r="E293" s="155"/>
    </row>
    <row r="294" spans="1:5" ht="30" customHeight="1">
      <c r="A294" s="157"/>
      <c r="B294" s="157"/>
      <c r="C294" s="157"/>
      <c r="D294" s="26"/>
      <c r="E294" s="155"/>
    </row>
    <row r="295" spans="1:5" ht="30" customHeight="1">
      <c r="A295" s="157"/>
      <c r="B295" s="157"/>
      <c r="C295" s="157"/>
      <c r="D295" s="26"/>
      <c r="E295" s="155"/>
    </row>
    <row r="296" spans="1:5" ht="30" customHeight="1">
      <c r="A296" s="157"/>
      <c r="B296" s="157"/>
      <c r="C296" s="157"/>
      <c r="D296" s="158"/>
      <c r="E296" s="155"/>
    </row>
    <row r="297" spans="1:5" ht="30" customHeight="1">
      <c r="A297" s="157"/>
      <c r="B297" s="157"/>
      <c r="C297" s="157"/>
      <c r="D297" s="158"/>
      <c r="E297" s="155"/>
    </row>
    <row r="298" spans="1:5">
      <c r="A298" s="157"/>
      <c r="B298" s="157"/>
      <c r="C298" s="157"/>
      <c r="D298" s="26"/>
      <c r="E298" s="155"/>
    </row>
    <row r="299" spans="1:5" ht="39.950000000000003" customHeight="1">
      <c r="A299" s="157"/>
      <c r="B299" s="157"/>
      <c r="C299" s="157"/>
      <c r="D299" s="26"/>
      <c r="E299" s="155"/>
    </row>
    <row r="300" spans="1:5" ht="30" customHeight="1">
      <c r="A300" s="157"/>
      <c r="B300" s="157"/>
      <c r="C300" s="157"/>
      <c r="D300" s="26"/>
      <c r="E300" s="155"/>
    </row>
    <row r="301" spans="1:5" ht="30" customHeight="1">
      <c r="A301" s="157"/>
      <c r="B301" s="157"/>
      <c r="C301" s="157"/>
      <c r="D301" s="26"/>
      <c r="E301" s="155"/>
    </row>
    <row r="302" spans="1:5" ht="30" customHeight="1">
      <c r="A302" s="157"/>
      <c r="B302" s="157"/>
      <c r="C302" s="157"/>
      <c r="D302" s="158"/>
      <c r="E302" s="155"/>
    </row>
    <row r="303" spans="1:5" ht="30" customHeight="1">
      <c r="A303" s="157"/>
      <c r="B303" s="157"/>
      <c r="C303" s="157"/>
      <c r="D303" s="158"/>
      <c r="E303" s="155"/>
    </row>
    <row r="304" spans="1:5">
      <c r="A304" s="157"/>
      <c r="B304" s="157"/>
      <c r="C304" s="157"/>
      <c r="D304" s="26"/>
      <c r="E304" s="155"/>
    </row>
    <row r="305" spans="1:5" ht="39.950000000000003" customHeight="1">
      <c r="A305" s="157"/>
      <c r="B305" s="157"/>
      <c r="C305" s="157"/>
      <c r="D305" s="26"/>
      <c r="E305" s="155"/>
    </row>
    <row r="306" spans="1:5" ht="30" customHeight="1">
      <c r="A306" s="157"/>
      <c r="B306" s="157"/>
      <c r="C306" s="157"/>
      <c r="D306" s="26"/>
      <c r="E306" s="155"/>
    </row>
    <row r="307" spans="1:5" ht="30" customHeight="1">
      <c r="A307" s="157"/>
      <c r="B307" s="157"/>
      <c r="C307" s="157"/>
      <c r="D307" s="26"/>
      <c r="E307" s="155"/>
    </row>
    <row r="308" spans="1:5" ht="30" customHeight="1">
      <c r="A308" s="157"/>
      <c r="B308" s="157"/>
      <c r="C308" s="157"/>
      <c r="D308" s="158"/>
      <c r="E308" s="155"/>
    </row>
    <row r="309" spans="1:5" ht="30" customHeight="1">
      <c r="A309" s="157"/>
      <c r="B309" s="157"/>
      <c r="C309" s="157"/>
      <c r="D309" s="156"/>
      <c r="E309" s="155"/>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36"/>
  <sheetViews>
    <sheetView workbookViewId="0">
      <selection sqref="A1:D1"/>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480</v>
      </c>
      <c r="B1" s="19"/>
      <c r="C1" s="19"/>
      <c r="D1" s="19"/>
      <c r="E1" s="19"/>
    </row>
    <row r="2" spans="1:5">
      <c r="A2" s="19" t="s">
        <v>315</v>
      </c>
      <c r="B2" s="19"/>
      <c r="C2" s="19"/>
      <c r="D2" s="19"/>
      <c r="E2" s="19"/>
    </row>
    <row r="3" spans="1:5" ht="12.75" customHeight="1" thickBot="1">
      <c r="A3" s="578"/>
      <c r="B3" s="578"/>
      <c r="C3" s="578"/>
      <c r="D3" s="578"/>
      <c r="E3" s="578"/>
    </row>
    <row r="4" spans="1:5" ht="20.100000000000001" customHeight="1">
      <c r="A4" s="585" t="s">
        <v>315</v>
      </c>
      <c r="B4" s="600"/>
      <c r="C4" s="600"/>
      <c r="D4" s="600"/>
      <c r="E4" s="579" t="s">
        <v>508</v>
      </c>
    </row>
    <row r="5" spans="1:5" ht="31.5" customHeight="1" thickBot="1">
      <c r="A5" s="637"/>
      <c r="B5" s="638"/>
      <c r="C5" s="638"/>
      <c r="D5" s="638"/>
      <c r="E5" s="580"/>
    </row>
    <row r="6" spans="1:5" ht="15.75" thickBot="1">
      <c r="A6" s="718" t="str">
        <f>Obsah!A32</f>
        <v>Informace platné k datu</v>
      </c>
      <c r="B6" s="719"/>
      <c r="C6" s="860"/>
      <c r="D6" s="111" t="s">
        <v>648</v>
      </c>
      <c r="E6" s="107"/>
    </row>
    <row r="7" spans="1:5" ht="15" customHeight="1">
      <c r="A7" s="851" t="s">
        <v>323</v>
      </c>
      <c r="B7" s="854" t="s">
        <v>65</v>
      </c>
      <c r="C7" s="170" t="s">
        <v>54</v>
      </c>
      <c r="D7" s="169"/>
      <c r="E7" s="857" t="s">
        <v>488</v>
      </c>
    </row>
    <row r="8" spans="1:5" ht="15" customHeight="1">
      <c r="A8" s="852"/>
      <c r="B8" s="855"/>
      <c r="C8" s="27" t="s">
        <v>51</v>
      </c>
      <c r="D8" s="26"/>
      <c r="E8" s="858"/>
    </row>
    <row r="9" spans="1:5" ht="15" customHeight="1">
      <c r="A9" s="852"/>
      <c r="B9" s="855"/>
      <c r="C9" s="10" t="s">
        <v>61</v>
      </c>
      <c r="D9" s="22"/>
      <c r="E9" s="858"/>
    </row>
    <row r="10" spans="1:5" ht="15" customHeight="1">
      <c r="A10" s="852"/>
      <c r="B10" s="855"/>
      <c r="C10" s="10" t="s">
        <v>322</v>
      </c>
      <c r="D10" s="168"/>
      <c r="E10" s="858"/>
    </row>
    <row r="11" spans="1:5" ht="15" customHeight="1">
      <c r="A11" s="852"/>
      <c r="B11" s="855"/>
      <c r="C11" s="10" t="s">
        <v>320</v>
      </c>
      <c r="D11" s="167"/>
      <c r="E11" s="858"/>
    </row>
    <row r="12" spans="1:5" ht="15" customHeight="1" thickBot="1">
      <c r="A12" s="853"/>
      <c r="B12" s="856"/>
      <c r="C12" s="27" t="s">
        <v>321</v>
      </c>
      <c r="D12" s="166"/>
      <c r="E12" s="859"/>
    </row>
    <row r="13" spans="1:5" ht="15" customHeight="1" outlineLevel="1">
      <c r="A13" s="851" t="s">
        <v>323</v>
      </c>
      <c r="B13" s="854" t="s">
        <v>65</v>
      </c>
      <c r="C13" s="170" t="s">
        <v>54</v>
      </c>
      <c r="D13" s="169"/>
      <c r="E13" s="573" t="s">
        <v>44</v>
      </c>
    </row>
    <row r="14" spans="1:5" ht="15" customHeight="1" outlineLevel="1">
      <c r="A14" s="852"/>
      <c r="B14" s="855"/>
      <c r="C14" s="27" t="s">
        <v>51</v>
      </c>
      <c r="D14" s="26"/>
      <c r="E14" s="574"/>
    </row>
    <row r="15" spans="1:5" outlineLevel="1">
      <c r="A15" s="852"/>
      <c r="B15" s="855"/>
      <c r="C15" s="10" t="s">
        <v>61</v>
      </c>
      <c r="D15" s="22"/>
      <c r="E15" s="574"/>
    </row>
    <row r="16" spans="1:5" ht="15" customHeight="1" outlineLevel="1">
      <c r="A16" s="852"/>
      <c r="B16" s="855"/>
      <c r="C16" s="10" t="s">
        <v>322</v>
      </c>
      <c r="D16" s="168"/>
      <c r="E16" s="574"/>
    </row>
    <row r="17" spans="1:5" outlineLevel="1">
      <c r="A17" s="852"/>
      <c r="B17" s="855"/>
      <c r="C17" s="10" t="s">
        <v>320</v>
      </c>
      <c r="D17" s="167"/>
      <c r="E17" s="574"/>
    </row>
    <row r="18" spans="1:5" ht="15" customHeight="1" outlineLevel="1" thickBot="1">
      <c r="A18" s="853"/>
      <c r="B18" s="856"/>
      <c r="C18" s="27" t="s">
        <v>321</v>
      </c>
      <c r="D18" s="166"/>
      <c r="E18" s="619"/>
    </row>
    <row r="19" spans="1:5" ht="15" customHeight="1" outlineLevel="1">
      <c r="A19" s="851" t="s">
        <v>323</v>
      </c>
      <c r="B19" s="854" t="s">
        <v>65</v>
      </c>
      <c r="C19" s="170" t="s">
        <v>54</v>
      </c>
      <c r="D19" s="169"/>
      <c r="E19" s="573" t="s">
        <v>44</v>
      </c>
    </row>
    <row r="20" spans="1:5" ht="15" customHeight="1" outlineLevel="1">
      <c r="A20" s="852"/>
      <c r="B20" s="855"/>
      <c r="C20" s="27" t="s">
        <v>51</v>
      </c>
      <c r="D20" s="26"/>
      <c r="E20" s="574"/>
    </row>
    <row r="21" spans="1:5" outlineLevel="1">
      <c r="A21" s="852"/>
      <c r="B21" s="855"/>
      <c r="C21" s="10" t="s">
        <v>61</v>
      </c>
      <c r="D21" s="22"/>
      <c r="E21" s="574"/>
    </row>
    <row r="22" spans="1:5" outlineLevel="1">
      <c r="A22" s="852"/>
      <c r="B22" s="855"/>
      <c r="C22" s="10" t="s">
        <v>322</v>
      </c>
      <c r="D22" s="168"/>
      <c r="E22" s="574"/>
    </row>
    <row r="23" spans="1:5" ht="15" customHeight="1" outlineLevel="1">
      <c r="A23" s="852"/>
      <c r="B23" s="855"/>
      <c r="C23" s="10" t="s">
        <v>320</v>
      </c>
      <c r="D23" s="167"/>
      <c r="E23" s="574"/>
    </row>
    <row r="24" spans="1:5" ht="15" customHeight="1" outlineLevel="1" thickBot="1">
      <c r="A24" s="853"/>
      <c r="B24" s="856"/>
      <c r="C24" s="27" t="s">
        <v>321</v>
      </c>
      <c r="D24" s="166"/>
      <c r="E24" s="619"/>
    </row>
    <row r="25" spans="1:5" ht="15" customHeight="1" outlineLevel="1">
      <c r="A25" s="851" t="s">
        <v>323</v>
      </c>
      <c r="B25" s="854" t="s">
        <v>65</v>
      </c>
      <c r="C25" s="170" t="s">
        <v>54</v>
      </c>
      <c r="D25" s="169"/>
      <c r="E25" s="573" t="s">
        <v>44</v>
      </c>
    </row>
    <row r="26" spans="1:5" outlineLevel="1">
      <c r="A26" s="852"/>
      <c r="B26" s="855"/>
      <c r="C26" s="27" t="s">
        <v>51</v>
      </c>
      <c r="D26" s="26"/>
      <c r="E26" s="574"/>
    </row>
    <row r="27" spans="1:5" outlineLevel="1">
      <c r="A27" s="852"/>
      <c r="B27" s="855"/>
      <c r="C27" s="10" t="s">
        <v>61</v>
      </c>
      <c r="D27" s="22"/>
      <c r="E27" s="574"/>
    </row>
    <row r="28" spans="1:5" outlineLevel="1">
      <c r="A28" s="852"/>
      <c r="B28" s="855"/>
      <c r="C28" s="10" t="s">
        <v>322</v>
      </c>
      <c r="D28" s="168"/>
      <c r="E28" s="574"/>
    </row>
    <row r="29" spans="1:5" ht="15" customHeight="1" outlineLevel="1">
      <c r="A29" s="852"/>
      <c r="B29" s="855"/>
      <c r="C29" s="10" t="s">
        <v>320</v>
      </c>
      <c r="D29" s="167"/>
      <c r="E29" s="574"/>
    </row>
    <row r="30" spans="1:5" ht="15" customHeight="1" outlineLevel="1" thickBot="1">
      <c r="A30" s="853"/>
      <c r="B30" s="856"/>
      <c r="C30" s="27" t="s">
        <v>321</v>
      </c>
      <c r="D30" s="166"/>
      <c r="E30" s="619"/>
    </row>
    <row r="31" spans="1:5" ht="15" customHeight="1" outlineLevel="1">
      <c r="A31" s="851" t="s">
        <v>323</v>
      </c>
      <c r="B31" s="854" t="s">
        <v>65</v>
      </c>
      <c r="C31" s="170" t="s">
        <v>54</v>
      </c>
      <c r="D31" s="169"/>
      <c r="E31" s="573" t="s">
        <v>44</v>
      </c>
    </row>
    <row r="32" spans="1:5" outlineLevel="1">
      <c r="A32" s="852"/>
      <c r="B32" s="855"/>
      <c r="C32" s="27" t="s">
        <v>51</v>
      </c>
      <c r="D32" s="26"/>
      <c r="E32" s="574"/>
    </row>
    <row r="33" spans="1:5" outlineLevel="1">
      <c r="A33" s="852"/>
      <c r="B33" s="855"/>
      <c r="C33" s="10" t="s">
        <v>61</v>
      </c>
      <c r="D33" s="22"/>
      <c r="E33" s="574"/>
    </row>
    <row r="34" spans="1:5" outlineLevel="1">
      <c r="A34" s="852"/>
      <c r="B34" s="855"/>
      <c r="C34" s="10" t="s">
        <v>322</v>
      </c>
      <c r="D34" s="168"/>
      <c r="E34" s="574"/>
    </row>
    <row r="35" spans="1:5" ht="15" customHeight="1" outlineLevel="1">
      <c r="A35" s="852"/>
      <c r="B35" s="855"/>
      <c r="C35" s="10" t="s">
        <v>320</v>
      </c>
      <c r="D35" s="167"/>
      <c r="E35" s="574"/>
    </row>
    <row r="36" spans="1:5" ht="15" customHeight="1" outlineLevel="1" thickBot="1">
      <c r="A36" s="853"/>
      <c r="B36" s="856"/>
      <c r="C36" s="27" t="s">
        <v>321</v>
      </c>
      <c r="D36" s="166"/>
      <c r="E36" s="619"/>
    </row>
    <row r="37" spans="1:5" ht="15" customHeight="1" outlineLevel="1">
      <c r="A37" s="851" t="s">
        <v>323</v>
      </c>
      <c r="B37" s="854" t="s">
        <v>65</v>
      </c>
      <c r="C37" s="170" t="s">
        <v>54</v>
      </c>
      <c r="D37" s="169"/>
      <c r="E37" s="573" t="s">
        <v>44</v>
      </c>
    </row>
    <row r="38" spans="1:5" outlineLevel="1">
      <c r="A38" s="852"/>
      <c r="B38" s="855"/>
      <c r="C38" s="27" t="s">
        <v>51</v>
      </c>
      <c r="D38" s="26"/>
      <c r="E38" s="574"/>
    </row>
    <row r="39" spans="1:5" outlineLevel="1">
      <c r="A39" s="852"/>
      <c r="B39" s="855"/>
      <c r="C39" s="10" t="s">
        <v>61</v>
      </c>
      <c r="D39" s="22"/>
      <c r="E39" s="574"/>
    </row>
    <row r="40" spans="1:5" outlineLevel="1">
      <c r="A40" s="852"/>
      <c r="B40" s="855"/>
      <c r="C40" s="10" t="s">
        <v>322</v>
      </c>
      <c r="D40" s="168"/>
      <c r="E40" s="574"/>
    </row>
    <row r="41" spans="1:5" ht="15" customHeight="1" outlineLevel="1">
      <c r="A41" s="852"/>
      <c r="B41" s="855"/>
      <c r="C41" s="10" t="s">
        <v>320</v>
      </c>
      <c r="D41" s="167"/>
      <c r="E41" s="574"/>
    </row>
    <row r="42" spans="1:5" ht="15" customHeight="1" outlineLevel="1" thickBot="1">
      <c r="A42" s="853"/>
      <c r="B42" s="856"/>
      <c r="C42" s="27" t="s">
        <v>321</v>
      </c>
      <c r="D42" s="166"/>
      <c r="E42" s="619"/>
    </row>
    <row r="43" spans="1:5" ht="15" customHeight="1" outlineLevel="1">
      <c r="A43" s="851" t="s">
        <v>323</v>
      </c>
      <c r="B43" s="854" t="s">
        <v>65</v>
      </c>
      <c r="C43" s="170" t="s">
        <v>54</v>
      </c>
      <c r="D43" s="169"/>
      <c r="E43" s="573" t="s">
        <v>44</v>
      </c>
    </row>
    <row r="44" spans="1:5" outlineLevel="1">
      <c r="A44" s="852"/>
      <c r="B44" s="855"/>
      <c r="C44" s="27" t="s">
        <v>51</v>
      </c>
      <c r="D44" s="26"/>
      <c r="E44" s="574"/>
    </row>
    <row r="45" spans="1:5" outlineLevel="1">
      <c r="A45" s="852"/>
      <c r="B45" s="855"/>
      <c r="C45" s="10" t="s">
        <v>61</v>
      </c>
      <c r="D45" s="22"/>
      <c r="E45" s="574"/>
    </row>
    <row r="46" spans="1:5" outlineLevel="1">
      <c r="A46" s="852"/>
      <c r="B46" s="855"/>
      <c r="C46" s="10" t="s">
        <v>322</v>
      </c>
      <c r="D46" s="168"/>
      <c r="E46" s="574"/>
    </row>
    <row r="47" spans="1:5" ht="15" customHeight="1" outlineLevel="1">
      <c r="A47" s="852"/>
      <c r="B47" s="855"/>
      <c r="C47" s="10" t="s">
        <v>320</v>
      </c>
      <c r="D47" s="167"/>
      <c r="E47" s="574"/>
    </row>
    <row r="48" spans="1:5" ht="15" customHeight="1" outlineLevel="1" thickBot="1">
      <c r="A48" s="853"/>
      <c r="B48" s="856"/>
      <c r="C48" s="27" t="s">
        <v>321</v>
      </c>
      <c r="D48" s="166"/>
      <c r="E48" s="619"/>
    </row>
    <row r="49" spans="1:5" ht="15" customHeight="1" outlineLevel="1">
      <c r="A49" s="851" t="s">
        <v>323</v>
      </c>
      <c r="B49" s="854" t="s">
        <v>65</v>
      </c>
      <c r="C49" s="170" t="s">
        <v>54</v>
      </c>
      <c r="D49" s="169"/>
      <c r="E49" s="573" t="s">
        <v>44</v>
      </c>
    </row>
    <row r="50" spans="1:5" outlineLevel="1">
      <c r="A50" s="852"/>
      <c r="B50" s="855"/>
      <c r="C50" s="27" t="s">
        <v>51</v>
      </c>
      <c r="D50" s="26"/>
      <c r="E50" s="574"/>
    </row>
    <row r="51" spans="1:5" outlineLevel="1">
      <c r="A51" s="852"/>
      <c r="B51" s="855"/>
      <c r="C51" s="10" t="s">
        <v>61</v>
      </c>
      <c r="D51" s="22"/>
      <c r="E51" s="574"/>
    </row>
    <row r="52" spans="1:5" outlineLevel="1">
      <c r="A52" s="852"/>
      <c r="B52" s="855"/>
      <c r="C52" s="10" t="s">
        <v>322</v>
      </c>
      <c r="D52" s="168"/>
      <c r="E52" s="574"/>
    </row>
    <row r="53" spans="1:5" ht="15" customHeight="1" outlineLevel="1">
      <c r="A53" s="852"/>
      <c r="B53" s="855"/>
      <c r="C53" s="10" t="s">
        <v>320</v>
      </c>
      <c r="D53" s="167"/>
      <c r="E53" s="574"/>
    </row>
    <row r="54" spans="1:5" ht="15" customHeight="1" outlineLevel="1" thickBot="1">
      <c r="A54" s="853"/>
      <c r="B54" s="856"/>
      <c r="C54" s="27" t="s">
        <v>321</v>
      </c>
      <c r="D54" s="166"/>
      <c r="E54" s="619"/>
    </row>
    <row r="55" spans="1:5" ht="15" customHeight="1" outlineLevel="1">
      <c r="A55" s="851" t="s">
        <v>323</v>
      </c>
      <c r="B55" s="854" t="s">
        <v>65</v>
      </c>
      <c r="C55" s="170" t="s">
        <v>54</v>
      </c>
      <c r="D55" s="169"/>
      <c r="E55" s="573" t="s">
        <v>44</v>
      </c>
    </row>
    <row r="56" spans="1:5" outlineLevel="1">
      <c r="A56" s="852"/>
      <c r="B56" s="855"/>
      <c r="C56" s="27" t="s">
        <v>51</v>
      </c>
      <c r="D56" s="26"/>
      <c r="E56" s="574"/>
    </row>
    <row r="57" spans="1:5" outlineLevel="1">
      <c r="A57" s="852"/>
      <c r="B57" s="855"/>
      <c r="C57" s="10" t="s">
        <v>61</v>
      </c>
      <c r="D57" s="22"/>
      <c r="E57" s="574"/>
    </row>
    <row r="58" spans="1:5" outlineLevel="1">
      <c r="A58" s="852"/>
      <c r="B58" s="855"/>
      <c r="C58" s="10" t="s">
        <v>322</v>
      </c>
      <c r="D58" s="168"/>
      <c r="E58" s="574"/>
    </row>
    <row r="59" spans="1:5" ht="15" customHeight="1" outlineLevel="1">
      <c r="A59" s="852"/>
      <c r="B59" s="855"/>
      <c r="C59" s="10" t="s">
        <v>320</v>
      </c>
      <c r="D59" s="167"/>
      <c r="E59" s="574"/>
    </row>
    <row r="60" spans="1:5" ht="15" customHeight="1" outlineLevel="1" thickBot="1">
      <c r="A60" s="853"/>
      <c r="B60" s="856"/>
      <c r="C60" s="27" t="s">
        <v>321</v>
      </c>
      <c r="D60" s="166"/>
      <c r="E60" s="619"/>
    </row>
    <row r="61" spans="1:5" ht="15" customHeight="1" outlineLevel="1">
      <c r="A61" s="851" t="s">
        <v>323</v>
      </c>
      <c r="B61" s="854" t="s">
        <v>65</v>
      </c>
      <c r="C61" s="170" t="s">
        <v>54</v>
      </c>
      <c r="D61" s="169"/>
      <c r="E61" s="573" t="s">
        <v>44</v>
      </c>
    </row>
    <row r="62" spans="1:5" outlineLevel="1">
      <c r="A62" s="852"/>
      <c r="B62" s="855"/>
      <c r="C62" s="27" t="s">
        <v>51</v>
      </c>
      <c r="D62" s="26"/>
      <c r="E62" s="574"/>
    </row>
    <row r="63" spans="1:5" outlineLevel="1">
      <c r="A63" s="852"/>
      <c r="B63" s="855"/>
      <c r="C63" s="10" t="s">
        <v>61</v>
      </c>
      <c r="D63" s="22"/>
      <c r="E63" s="574"/>
    </row>
    <row r="64" spans="1:5" outlineLevel="1">
      <c r="A64" s="852"/>
      <c r="B64" s="855"/>
      <c r="C64" s="10" t="s">
        <v>322</v>
      </c>
      <c r="D64" s="168"/>
      <c r="E64" s="574"/>
    </row>
    <row r="65" spans="1:5" ht="15" customHeight="1" outlineLevel="1">
      <c r="A65" s="852"/>
      <c r="B65" s="855"/>
      <c r="C65" s="10" t="s">
        <v>320</v>
      </c>
      <c r="D65" s="167"/>
      <c r="E65" s="574"/>
    </row>
    <row r="66" spans="1:5" ht="15" customHeight="1" outlineLevel="1" thickBot="1">
      <c r="A66" s="853"/>
      <c r="B66" s="856"/>
      <c r="C66" s="27" t="s">
        <v>321</v>
      </c>
      <c r="D66" s="166"/>
      <c r="E66" s="619"/>
    </row>
    <row r="67" spans="1:5" ht="15" customHeight="1" outlineLevel="1">
      <c r="A67" s="851" t="s">
        <v>323</v>
      </c>
      <c r="B67" s="854" t="s">
        <v>65</v>
      </c>
      <c r="C67" s="170" t="s">
        <v>54</v>
      </c>
      <c r="D67" s="169"/>
      <c r="E67" s="573" t="s">
        <v>44</v>
      </c>
    </row>
    <row r="68" spans="1:5" outlineLevel="1">
      <c r="A68" s="852"/>
      <c r="B68" s="855"/>
      <c r="C68" s="27" t="s">
        <v>51</v>
      </c>
      <c r="D68" s="26"/>
      <c r="E68" s="574"/>
    </row>
    <row r="69" spans="1:5" outlineLevel="1">
      <c r="A69" s="852"/>
      <c r="B69" s="855"/>
      <c r="C69" s="10" t="s">
        <v>61</v>
      </c>
      <c r="D69" s="22"/>
      <c r="E69" s="574"/>
    </row>
    <row r="70" spans="1:5" outlineLevel="1">
      <c r="A70" s="852"/>
      <c r="B70" s="855"/>
      <c r="C70" s="10" t="s">
        <v>322</v>
      </c>
      <c r="D70" s="168"/>
      <c r="E70" s="574"/>
    </row>
    <row r="71" spans="1:5" ht="15" customHeight="1" outlineLevel="1">
      <c r="A71" s="852"/>
      <c r="B71" s="855"/>
      <c r="C71" s="10" t="s">
        <v>320</v>
      </c>
      <c r="D71" s="167"/>
      <c r="E71" s="574"/>
    </row>
    <row r="72" spans="1:5" ht="15" customHeight="1" outlineLevel="1" thickBot="1">
      <c r="A72" s="853"/>
      <c r="B72" s="856"/>
      <c r="C72" s="27" t="s">
        <v>321</v>
      </c>
      <c r="D72" s="166"/>
      <c r="E72" s="619"/>
    </row>
    <row r="73" spans="1:5" ht="15" customHeight="1" outlineLevel="1">
      <c r="A73" s="851" t="s">
        <v>323</v>
      </c>
      <c r="B73" s="854" t="s">
        <v>65</v>
      </c>
      <c r="C73" s="170" t="s">
        <v>54</v>
      </c>
      <c r="D73" s="169"/>
      <c r="E73" s="573" t="s">
        <v>44</v>
      </c>
    </row>
    <row r="74" spans="1:5" outlineLevel="1">
      <c r="A74" s="852"/>
      <c r="B74" s="855"/>
      <c r="C74" s="27" t="s">
        <v>51</v>
      </c>
      <c r="D74" s="26"/>
      <c r="E74" s="574"/>
    </row>
    <row r="75" spans="1:5" outlineLevel="1">
      <c r="A75" s="852"/>
      <c r="B75" s="855"/>
      <c r="C75" s="10" t="s">
        <v>61</v>
      </c>
      <c r="D75" s="22"/>
      <c r="E75" s="574"/>
    </row>
    <row r="76" spans="1:5" outlineLevel="1">
      <c r="A76" s="852"/>
      <c r="B76" s="855"/>
      <c r="C76" s="10" t="s">
        <v>322</v>
      </c>
      <c r="D76" s="168"/>
      <c r="E76" s="574"/>
    </row>
    <row r="77" spans="1:5" ht="15" customHeight="1" outlineLevel="1">
      <c r="A77" s="852"/>
      <c r="B77" s="855"/>
      <c r="C77" s="10" t="s">
        <v>320</v>
      </c>
      <c r="D77" s="167"/>
      <c r="E77" s="574"/>
    </row>
    <row r="78" spans="1:5" ht="15" customHeight="1" outlineLevel="1" thickBot="1">
      <c r="A78" s="853"/>
      <c r="B78" s="856"/>
      <c r="C78" s="27" t="s">
        <v>321</v>
      </c>
      <c r="D78" s="166"/>
      <c r="E78" s="619"/>
    </row>
    <row r="79" spans="1:5" ht="15" customHeight="1" outlineLevel="1">
      <c r="A79" s="851" t="s">
        <v>323</v>
      </c>
      <c r="B79" s="854" t="s">
        <v>65</v>
      </c>
      <c r="C79" s="170" t="s">
        <v>54</v>
      </c>
      <c r="D79" s="169"/>
      <c r="E79" s="573" t="s">
        <v>44</v>
      </c>
    </row>
    <row r="80" spans="1:5" outlineLevel="1">
      <c r="A80" s="852"/>
      <c r="B80" s="855"/>
      <c r="C80" s="27" t="s">
        <v>51</v>
      </c>
      <c r="D80" s="26"/>
      <c r="E80" s="574"/>
    </row>
    <row r="81" spans="1:5" outlineLevel="1">
      <c r="A81" s="852"/>
      <c r="B81" s="855"/>
      <c r="C81" s="10" t="s">
        <v>61</v>
      </c>
      <c r="D81" s="22"/>
      <c r="E81" s="574"/>
    </row>
    <row r="82" spans="1:5" outlineLevel="1">
      <c r="A82" s="852"/>
      <c r="B82" s="855"/>
      <c r="C82" s="10" t="s">
        <v>322</v>
      </c>
      <c r="D82" s="168"/>
      <c r="E82" s="574"/>
    </row>
    <row r="83" spans="1:5" ht="15" customHeight="1" outlineLevel="1">
      <c r="A83" s="852"/>
      <c r="B83" s="855"/>
      <c r="C83" s="10" t="s">
        <v>320</v>
      </c>
      <c r="D83" s="167"/>
      <c r="E83" s="574"/>
    </row>
    <row r="84" spans="1:5" ht="15" customHeight="1" outlineLevel="1" thickBot="1">
      <c r="A84" s="853"/>
      <c r="B84" s="856"/>
      <c r="C84" s="27" t="s">
        <v>321</v>
      </c>
      <c r="D84" s="166"/>
      <c r="E84" s="619"/>
    </row>
    <row r="85" spans="1:5" ht="15" customHeight="1" outlineLevel="1">
      <c r="A85" s="851" t="s">
        <v>323</v>
      </c>
      <c r="B85" s="854" t="s">
        <v>65</v>
      </c>
      <c r="C85" s="170" t="s">
        <v>54</v>
      </c>
      <c r="D85" s="169"/>
      <c r="E85" s="573" t="s">
        <v>44</v>
      </c>
    </row>
    <row r="86" spans="1:5" outlineLevel="1">
      <c r="A86" s="852"/>
      <c r="B86" s="855"/>
      <c r="C86" s="27" t="s">
        <v>51</v>
      </c>
      <c r="D86" s="26"/>
      <c r="E86" s="574"/>
    </row>
    <row r="87" spans="1:5" outlineLevel="1">
      <c r="A87" s="852"/>
      <c r="B87" s="855"/>
      <c r="C87" s="10" t="s">
        <v>61</v>
      </c>
      <c r="D87" s="22"/>
      <c r="E87" s="574"/>
    </row>
    <row r="88" spans="1:5" outlineLevel="1">
      <c r="A88" s="852"/>
      <c r="B88" s="855"/>
      <c r="C88" s="10" t="s">
        <v>322</v>
      </c>
      <c r="D88" s="168"/>
      <c r="E88" s="574"/>
    </row>
    <row r="89" spans="1:5" ht="15" customHeight="1" outlineLevel="1">
      <c r="A89" s="852"/>
      <c r="B89" s="855"/>
      <c r="C89" s="10" t="s">
        <v>320</v>
      </c>
      <c r="D89" s="167"/>
      <c r="E89" s="574"/>
    </row>
    <row r="90" spans="1:5" ht="15" customHeight="1" outlineLevel="1" thickBot="1">
      <c r="A90" s="853"/>
      <c r="B90" s="856"/>
      <c r="C90" s="27" t="s">
        <v>321</v>
      </c>
      <c r="D90" s="166"/>
      <c r="E90" s="619"/>
    </row>
    <row r="91" spans="1:5" ht="15" customHeight="1" outlineLevel="1">
      <c r="A91" s="851" t="s">
        <v>323</v>
      </c>
      <c r="B91" s="854" t="s">
        <v>65</v>
      </c>
      <c r="C91" s="170" t="s">
        <v>54</v>
      </c>
      <c r="D91" s="169"/>
      <c r="E91" s="573" t="s">
        <v>44</v>
      </c>
    </row>
    <row r="92" spans="1:5" outlineLevel="1">
      <c r="A92" s="852"/>
      <c r="B92" s="855"/>
      <c r="C92" s="27" t="s">
        <v>51</v>
      </c>
      <c r="D92" s="26"/>
      <c r="E92" s="574"/>
    </row>
    <row r="93" spans="1:5" outlineLevel="1">
      <c r="A93" s="852"/>
      <c r="B93" s="855"/>
      <c r="C93" s="10" t="s">
        <v>61</v>
      </c>
      <c r="D93" s="22"/>
      <c r="E93" s="574"/>
    </row>
    <row r="94" spans="1:5" outlineLevel="1">
      <c r="A94" s="852"/>
      <c r="B94" s="855"/>
      <c r="C94" s="10" t="s">
        <v>322</v>
      </c>
      <c r="D94" s="168"/>
      <c r="E94" s="574"/>
    </row>
    <row r="95" spans="1:5" ht="15" customHeight="1" outlineLevel="1">
      <c r="A95" s="852"/>
      <c r="B95" s="855"/>
      <c r="C95" s="10" t="s">
        <v>320</v>
      </c>
      <c r="D95" s="167"/>
      <c r="E95" s="574"/>
    </row>
    <row r="96" spans="1:5" ht="15" customHeight="1" outlineLevel="1" thickBot="1">
      <c r="A96" s="853"/>
      <c r="B96" s="856"/>
      <c r="C96" s="27" t="s">
        <v>321</v>
      </c>
      <c r="D96" s="166"/>
      <c r="E96" s="619"/>
    </row>
    <row r="97" spans="1:5" ht="15" customHeight="1" outlineLevel="1">
      <c r="A97" s="851" t="s">
        <v>323</v>
      </c>
      <c r="B97" s="854" t="s">
        <v>65</v>
      </c>
      <c r="C97" s="170" t="s">
        <v>54</v>
      </c>
      <c r="D97" s="169"/>
      <c r="E97" s="573" t="s">
        <v>44</v>
      </c>
    </row>
    <row r="98" spans="1:5" outlineLevel="1">
      <c r="A98" s="852"/>
      <c r="B98" s="855"/>
      <c r="C98" s="27" t="s">
        <v>51</v>
      </c>
      <c r="D98" s="26"/>
      <c r="E98" s="574"/>
    </row>
    <row r="99" spans="1:5" outlineLevel="1">
      <c r="A99" s="852"/>
      <c r="B99" s="855"/>
      <c r="C99" s="10" t="s">
        <v>61</v>
      </c>
      <c r="D99" s="22"/>
      <c r="E99" s="574"/>
    </row>
    <row r="100" spans="1:5" outlineLevel="1">
      <c r="A100" s="852"/>
      <c r="B100" s="855"/>
      <c r="C100" s="10" t="s">
        <v>322</v>
      </c>
      <c r="D100" s="168"/>
      <c r="E100" s="574"/>
    </row>
    <row r="101" spans="1:5" ht="15" customHeight="1" outlineLevel="1">
      <c r="A101" s="852"/>
      <c r="B101" s="855"/>
      <c r="C101" s="10" t="s">
        <v>320</v>
      </c>
      <c r="D101" s="167"/>
      <c r="E101" s="574"/>
    </row>
    <row r="102" spans="1:5" ht="15" customHeight="1" outlineLevel="1" thickBot="1">
      <c r="A102" s="853"/>
      <c r="B102" s="856"/>
      <c r="C102" s="27" t="s">
        <v>321</v>
      </c>
      <c r="D102" s="166"/>
      <c r="E102" s="619"/>
    </row>
    <row r="103" spans="1:5" ht="15" customHeight="1" outlineLevel="1">
      <c r="A103" s="851" t="s">
        <v>323</v>
      </c>
      <c r="B103" s="854" t="s">
        <v>65</v>
      </c>
      <c r="C103" s="170" t="s">
        <v>54</v>
      </c>
      <c r="D103" s="169"/>
      <c r="E103" s="573" t="s">
        <v>44</v>
      </c>
    </row>
    <row r="104" spans="1:5" outlineLevel="1">
      <c r="A104" s="852"/>
      <c r="B104" s="855"/>
      <c r="C104" s="27" t="s">
        <v>51</v>
      </c>
      <c r="D104" s="26"/>
      <c r="E104" s="574"/>
    </row>
    <row r="105" spans="1:5" outlineLevel="1">
      <c r="A105" s="852"/>
      <c r="B105" s="855"/>
      <c r="C105" s="10" t="s">
        <v>61</v>
      </c>
      <c r="D105" s="22"/>
      <c r="E105" s="574"/>
    </row>
    <row r="106" spans="1:5" outlineLevel="1">
      <c r="A106" s="852"/>
      <c r="B106" s="855"/>
      <c r="C106" s="10" t="s">
        <v>322</v>
      </c>
      <c r="D106" s="168"/>
      <c r="E106" s="574"/>
    </row>
    <row r="107" spans="1:5" ht="15" customHeight="1" outlineLevel="1">
      <c r="A107" s="852"/>
      <c r="B107" s="855"/>
      <c r="C107" s="10" t="s">
        <v>320</v>
      </c>
      <c r="D107" s="167"/>
      <c r="E107" s="574"/>
    </row>
    <row r="108" spans="1:5" ht="15" customHeight="1" outlineLevel="1" thickBot="1">
      <c r="A108" s="853"/>
      <c r="B108" s="856"/>
      <c r="C108" s="27" t="s">
        <v>321</v>
      </c>
      <c r="D108" s="166"/>
      <c r="E108" s="619"/>
    </row>
    <row r="109" spans="1:5" ht="15" customHeight="1" outlineLevel="1">
      <c r="A109" s="851" t="s">
        <v>323</v>
      </c>
      <c r="B109" s="854" t="s">
        <v>65</v>
      </c>
      <c r="C109" s="170" t="s">
        <v>54</v>
      </c>
      <c r="D109" s="169"/>
      <c r="E109" s="573" t="s">
        <v>44</v>
      </c>
    </row>
    <row r="110" spans="1:5" outlineLevel="1">
      <c r="A110" s="852"/>
      <c r="B110" s="855"/>
      <c r="C110" s="27" t="s">
        <v>51</v>
      </c>
      <c r="D110" s="26"/>
      <c r="E110" s="574"/>
    </row>
    <row r="111" spans="1:5" outlineLevel="1">
      <c r="A111" s="852"/>
      <c r="B111" s="855"/>
      <c r="C111" s="10" t="s">
        <v>61</v>
      </c>
      <c r="D111" s="22"/>
      <c r="E111" s="574"/>
    </row>
    <row r="112" spans="1:5" outlineLevel="1">
      <c r="A112" s="852"/>
      <c r="B112" s="855"/>
      <c r="C112" s="10" t="s">
        <v>322</v>
      </c>
      <c r="D112" s="168"/>
      <c r="E112" s="574"/>
    </row>
    <row r="113" spans="1:5" ht="15" customHeight="1" outlineLevel="1">
      <c r="A113" s="852"/>
      <c r="B113" s="855"/>
      <c r="C113" s="10" t="s">
        <v>320</v>
      </c>
      <c r="D113" s="167"/>
      <c r="E113" s="574"/>
    </row>
    <row r="114" spans="1:5" ht="15" customHeight="1" outlineLevel="1" thickBot="1">
      <c r="A114" s="853"/>
      <c r="B114" s="856"/>
      <c r="C114" s="27" t="s">
        <v>321</v>
      </c>
      <c r="D114" s="166"/>
      <c r="E114" s="619"/>
    </row>
    <row r="115" spans="1:5" ht="15" customHeight="1" outlineLevel="1">
      <c r="A115" s="851" t="s">
        <v>323</v>
      </c>
      <c r="B115" s="854" t="s">
        <v>65</v>
      </c>
      <c r="C115" s="170" t="s">
        <v>54</v>
      </c>
      <c r="D115" s="169"/>
      <c r="E115" s="573" t="s">
        <v>44</v>
      </c>
    </row>
    <row r="116" spans="1:5" outlineLevel="1">
      <c r="A116" s="852"/>
      <c r="B116" s="855"/>
      <c r="C116" s="27" t="s">
        <v>51</v>
      </c>
      <c r="D116" s="26"/>
      <c r="E116" s="574"/>
    </row>
    <row r="117" spans="1:5" outlineLevel="1">
      <c r="A117" s="852"/>
      <c r="B117" s="855"/>
      <c r="C117" s="10" t="s">
        <v>61</v>
      </c>
      <c r="D117" s="22"/>
      <c r="E117" s="574"/>
    </row>
    <row r="118" spans="1:5" outlineLevel="1">
      <c r="A118" s="852"/>
      <c r="B118" s="855"/>
      <c r="C118" s="10" t="s">
        <v>322</v>
      </c>
      <c r="D118" s="168"/>
      <c r="E118" s="574"/>
    </row>
    <row r="119" spans="1:5" ht="15" customHeight="1" outlineLevel="1">
      <c r="A119" s="852"/>
      <c r="B119" s="855"/>
      <c r="C119" s="10" t="s">
        <v>320</v>
      </c>
      <c r="D119" s="167"/>
      <c r="E119" s="574"/>
    </row>
    <row r="120" spans="1:5" ht="15" customHeight="1" outlineLevel="1" thickBot="1">
      <c r="A120" s="853"/>
      <c r="B120" s="856"/>
      <c r="C120" s="27" t="s">
        <v>321</v>
      </c>
      <c r="D120" s="166"/>
      <c r="E120" s="619"/>
    </row>
    <row r="121" spans="1:5" ht="15" customHeight="1" outlineLevel="1">
      <c r="A121" s="851" t="s">
        <v>323</v>
      </c>
      <c r="B121" s="854" t="s">
        <v>65</v>
      </c>
      <c r="C121" s="170" t="s">
        <v>54</v>
      </c>
      <c r="D121" s="169"/>
      <c r="E121" s="573" t="s">
        <v>44</v>
      </c>
    </row>
    <row r="122" spans="1:5" outlineLevel="1">
      <c r="A122" s="852"/>
      <c r="B122" s="855"/>
      <c r="C122" s="27" t="s">
        <v>51</v>
      </c>
      <c r="D122" s="26"/>
      <c r="E122" s="574"/>
    </row>
    <row r="123" spans="1:5" outlineLevel="1">
      <c r="A123" s="852"/>
      <c r="B123" s="855"/>
      <c r="C123" s="10" t="s">
        <v>61</v>
      </c>
      <c r="D123" s="22"/>
      <c r="E123" s="574"/>
    </row>
    <row r="124" spans="1:5" outlineLevel="1">
      <c r="A124" s="852"/>
      <c r="B124" s="855"/>
      <c r="C124" s="10" t="s">
        <v>322</v>
      </c>
      <c r="D124" s="168"/>
      <c r="E124" s="574"/>
    </row>
    <row r="125" spans="1:5" ht="15" customHeight="1" outlineLevel="1">
      <c r="A125" s="852"/>
      <c r="B125" s="855"/>
      <c r="C125" s="10" t="s">
        <v>320</v>
      </c>
      <c r="D125" s="167"/>
      <c r="E125" s="574"/>
    </row>
    <row r="126" spans="1:5" ht="15" customHeight="1" outlineLevel="1" thickBot="1">
      <c r="A126" s="853"/>
      <c r="B126" s="856"/>
      <c r="C126" s="27" t="s">
        <v>321</v>
      </c>
      <c r="D126" s="166"/>
      <c r="E126" s="619"/>
    </row>
    <row r="127" spans="1:5" ht="15" customHeight="1" outlineLevel="1">
      <c r="A127" s="851" t="s">
        <v>323</v>
      </c>
      <c r="B127" s="854" t="s">
        <v>65</v>
      </c>
      <c r="C127" s="170" t="s">
        <v>54</v>
      </c>
      <c r="D127" s="169"/>
      <c r="E127" s="573" t="s">
        <v>44</v>
      </c>
    </row>
    <row r="128" spans="1:5" outlineLevel="1">
      <c r="A128" s="852"/>
      <c r="B128" s="855"/>
      <c r="C128" s="27" t="s">
        <v>51</v>
      </c>
      <c r="D128" s="26"/>
      <c r="E128" s="574"/>
    </row>
    <row r="129" spans="1:5" outlineLevel="1">
      <c r="A129" s="852"/>
      <c r="B129" s="855"/>
      <c r="C129" s="10" t="s">
        <v>61</v>
      </c>
      <c r="D129" s="22"/>
      <c r="E129" s="574"/>
    </row>
    <row r="130" spans="1:5" outlineLevel="1">
      <c r="A130" s="852"/>
      <c r="B130" s="855"/>
      <c r="C130" s="10" t="s">
        <v>322</v>
      </c>
      <c r="D130" s="168"/>
      <c r="E130" s="574"/>
    </row>
    <row r="131" spans="1:5" ht="15" customHeight="1" outlineLevel="1">
      <c r="A131" s="852"/>
      <c r="B131" s="855"/>
      <c r="C131" s="10" t="s">
        <v>320</v>
      </c>
      <c r="D131" s="167"/>
      <c r="E131" s="574"/>
    </row>
    <row r="132" spans="1:5" ht="15" customHeight="1" outlineLevel="1" thickBot="1">
      <c r="A132" s="853"/>
      <c r="B132" s="856"/>
      <c r="C132" s="27" t="s">
        <v>321</v>
      </c>
      <c r="D132" s="166"/>
      <c r="E132" s="619"/>
    </row>
    <row r="133" spans="1:5" ht="15" customHeight="1" outlineLevel="1">
      <c r="A133" s="851" t="s">
        <v>323</v>
      </c>
      <c r="B133" s="854" t="s">
        <v>65</v>
      </c>
      <c r="C133" s="170" t="s">
        <v>54</v>
      </c>
      <c r="D133" s="169"/>
      <c r="E133" s="573" t="s">
        <v>44</v>
      </c>
    </row>
    <row r="134" spans="1:5" outlineLevel="1">
      <c r="A134" s="852"/>
      <c r="B134" s="855"/>
      <c r="C134" s="27" t="s">
        <v>51</v>
      </c>
      <c r="D134" s="26"/>
      <c r="E134" s="574"/>
    </row>
    <row r="135" spans="1:5" outlineLevel="1">
      <c r="A135" s="852"/>
      <c r="B135" s="855"/>
      <c r="C135" s="10" t="s">
        <v>61</v>
      </c>
      <c r="D135" s="22"/>
      <c r="E135" s="574"/>
    </row>
    <row r="136" spans="1:5" outlineLevel="1">
      <c r="A136" s="852"/>
      <c r="B136" s="855"/>
      <c r="C136" s="10" t="s">
        <v>322</v>
      </c>
      <c r="D136" s="168"/>
      <c r="E136" s="574"/>
    </row>
    <row r="137" spans="1:5" ht="15" customHeight="1" outlineLevel="1">
      <c r="A137" s="852"/>
      <c r="B137" s="855"/>
      <c r="C137" s="10" t="s">
        <v>320</v>
      </c>
      <c r="D137" s="167"/>
      <c r="E137" s="574"/>
    </row>
    <row r="138" spans="1:5" ht="15" customHeight="1" outlineLevel="1" thickBot="1">
      <c r="A138" s="853"/>
      <c r="B138" s="856"/>
      <c r="C138" s="27" t="s">
        <v>321</v>
      </c>
      <c r="D138" s="166"/>
      <c r="E138" s="619"/>
    </row>
    <row r="139" spans="1:5" ht="15" customHeight="1" outlineLevel="1">
      <c r="A139" s="851" t="s">
        <v>323</v>
      </c>
      <c r="B139" s="854" t="s">
        <v>65</v>
      </c>
      <c r="C139" s="170" t="s">
        <v>54</v>
      </c>
      <c r="D139" s="169"/>
      <c r="E139" s="573" t="s">
        <v>44</v>
      </c>
    </row>
    <row r="140" spans="1:5" outlineLevel="1">
      <c r="A140" s="852"/>
      <c r="B140" s="855"/>
      <c r="C140" s="27" t="s">
        <v>51</v>
      </c>
      <c r="D140" s="26"/>
      <c r="E140" s="574"/>
    </row>
    <row r="141" spans="1:5" outlineLevel="1">
      <c r="A141" s="852"/>
      <c r="B141" s="855"/>
      <c r="C141" s="10" t="s">
        <v>61</v>
      </c>
      <c r="D141" s="22"/>
      <c r="E141" s="574"/>
    </row>
    <row r="142" spans="1:5" outlineLevel="1">
      <c r="A142" s="852"/>
      <c r="B142" s="855"/>
      <c r="C142" s="10" t="s">
        <v>322</v>
      </c>
      <c r="D142" s="168"/>
      <c r="E142" s="574"/>
    </row>
    <row r="143" spans="1:5" ht="15" customHeight="1" outlineLevel="1">
      <c r="A143" s="852"/>
      <c r="B143" s="855"/>
      <c r="C143" s="10" t="s">
        <v>320</v>
      </c>
      <c r="D143" s="167"/>
      <c r="E143" s="574"/>
    </row>
    <row r="144" spans="1:5" ht="15" customHeight="1" outlineLevel="1" thickBot="1">
      <c r="A144" s="853"/>
      <c r="B144" s="856"/>
      <c r="C144" s="27" t="s">
        <v>321</v>
      </c>
      <c r="D144" s="166"/>
      <c r="E144" s="619"/>
    </row>
    <row r="145" spans="1:5" ht="15" customHeight="1" outlineLevel="1">
      <c r="A145" s="851" t="s">
        <v>323</v>
      </c>
      <c r="B145" s="854" t="s">
        <v>65</v>
      </c>
      <c r="C145" s="170" t="s">
        <v>54</v>
      </c>
      <c r="D145" s="169"/>
      <c r="E145" s="573" t="s">
        <v>44</v>
      </c>
    </row>
    <row r="146" spans="1:5" outlineLevel="1">
      <c r="A146" s="852"/>
      <c r="B146" s="855"/>
      <c r="C146" s="27" t="s">
        <v>51</v>
      </c>
      <c r="D146" s="26"/>
      <c r="E146" s="574"/>
    </row>
    <row r="147" spans="1:5" outlineLevel="1">
      <c r="A147" s="852"/>
      <c r="B147" s="855"/>
      <c r="C147" s="10" t="s">
        <v>61</v>
      </c>
      <c r="D147" s="22"/>
      <c r="E147" s="574"/>
    </row>
    <row r="148" spans="1:5" outlineLevel="1">
      <c r="A148" s="852"/>
      <c r="B148" s="855"/>
      <c r="C148" s="10" t="s">
        <v>322</v>
      </c>
      <c r="D148" s="168"/>
      <c r="E148" s="574"/>
    </row>
    <row r="149" spans="1:5" ht="15" customHeight="1" outlineLevel="1">
      <c r="A149" s="852"/>
      <c r="B149" s="855"/>
      <c r="C149" s="10" t="s">
        <v>320</v>
      </c>
      <c r="D149" s="167"/>
      <c r="E149" s="574"/>
    </row>
    <row r="150" spans="1:5" ht="15" customHeight="1" outlineLevel="1" thickBot="1">
      <c r="A150" s="853"/>
      <c r="B150" s="856"/>
      <c r="C150" s="27" t="s">
        <v>321</v>
      </c>
      <c r="D150" s="166"/>
      <c r="E150" s="619"/>
    </row>
    <row r="151" spans="1:5" ht="15" customHeight="1" outlineLevel="1">
      <c r="A151" s="851" t="s">
        <v>323</v>
      </c>
      <c r="B151" s="854" t="s">
        <v>65</v>
      </c>
      <c r="C151" s="170" t="s">
        <v>54</v>
      </c>
      <c r="D151" s="169"/>
      <c r="E151" s="573" t="s">
        <v>44</v>
      </c>
    </row>
    <row r="152" spans="1:5" outlineLevel="1">
      <c r="A152" s="852"/>
      <c r="B152" s="855"/>
      <c r="C152" s="27" t="s">
        <v>51</v>
      </c>
      <c r="D152" s="26"/>
      <c r="E152" s="574"/>
    </row>
    <row r="153" spans="1:5" outlineLevel="1">
      <c r="A153" s="852"/>
      <c r="B153" s="855"/>
      <c r="C153" s="10" t="s">
        <v>61</v>
      </c>
      <c r="D153" s="22"/>
      <c r="E153" s="574"/>
    </row>
    <row r="154" spans="1:5" outlineLevel="1">
      <c r="A154" s="852"/>
      <c r="B154" s="855"/>
      <c r="C154" s="10" t="s">
        <v>322</v>
      </c>
      <c r="D154" s="168"/>
      <c r="E154" s="574"/>
    </row>
    <row r="155" spans="1:5" ht="15" customHeight="1" outlineLevel="1">
      <c r="A155" s="852"/>
      <c r="B155" s="855"/>
      <c r="C155" s="10" t="s">
        <v>320</v>
      </c>
      <c r="D155" s="167"/>
      <c r="E155" s="574"/>
    </row>
    <row r="156" spans="1:5" ht="15" customHeight="1" outlineLevel="1" thickBot="1">
      <c r="A156" s="853"/>
      <c r="B156" s="856"/>
      <c r="C156" s="27" t="s">
        <v>321</v>
      </c>
      <c r="D156" s="166"/>
      <c r="E156" s="619"/>
    </row>
    <row r="157" spans="1:5" ht="15" customHeight="1" outlineLevel="1">
      <c r="A157" s="851" t="s">
        <v>323</v>
      </c>
      <c r="B157" s="854" t="s">
        <v>65</v>
      </c>
      <c r="C157" s="170" t="s">
        <v>54</v>
      </c>
      <c r="D157" s="169"/>
      <c r="E157" s="573" t="s">
        <v>44</v>
      </c>
    </row>
    <row r="158" spans="1:5" outlineLevel="1">
      <c r="A158" s="852"/>
      <c r="B158" s="855"/>
      <c r="C158" s="27" t="s">
        <v>51</v>
      </c>
      <c r="D158" s="26"/>
      <c r="E158" s="574"/>
    </row>
    <row r="159" spans="1:5" outlineLevel="1">
      <c r="A159" s="852"/>
      <c r="B159" s="855"/>
      <c r="C159" s="10" t="s">
        <v>61</v>
      </c>
      <c r="D159" s="22"/>
      <c r="E159" s="574"/>
    </row>
    <row r="160" spans="1:5" outlineLevel="1">
      <c r="A160" s="852"/>
      <c r="B160" s="855"/>
      <c r="C160" s="10" t="s">
        <v>322</v>
      </c>
      <c r="D160" s="168"/>
      <c r="E160" s="574"/>
    </row>
    <row r="161" spans="1:5" ht="15" customHeight="1" outlineLevel="1">
      <c r="A161" s="852"/>
      <c r="B161" s="855"/>
      <c r="C161" s="10" t="s">
        <v>320</v>
      </c>
      <c r="D161" s="167"/>
      <c r="E161" s="574"/>
    </row>
    <row r="162" spans="1:5" ht="15" customHeight="1" outlineLevel="1" thickBot="1">
      <c r="A162" s="853"/>
      <c r="B162" s="856"/>
      <c r="C162" s="27" t="s">
        <v>321</v>
      </c>
      <c r="D162" s="166"/>
      <c r="E162" s="619"/>
    </row>
    <row r="163" spans="1:5" ht="15" customHeight="1" outlineLevel="1">
      <c r="A163" s="851" t="s">
        <v>323</v>
      </c>
      <c r="B163" s="854" t="s">
        <v>65</v>
      </c>
      <c r="C163" s="170" t="s">
        <v>54</v>
      </c>
      <c r="D163" s="169"/>
      <c r="E163" s="573" t="s">
        <v>44</v>
      </c>
    </row>
    <row r="164" spans="1:5" outlineLevel="1">
      <c r="A164" s="852"/>
      <c r="B164" s="855"/>
      <c r="C164" s="27" t="s">
        <v>51</v>
      </c>
      <c r="D164" s="26"/>
      <c r="E164" s="574"/>
    </row>
    <row r="165" spans="1:5" outlineLevel="1">
      <c r="A165" s="852"/>
      <c r="B165" s="855"/>
      <c r="C165" s="10" t="s">
        <v>61</v>
      </c>
      <c r="D165" s="22"/>
      <c r="E165" s="574"/>
    </row>
    <row r="166" spans="1:5" outlineLevel="1">
      <c r="A166" s="852"/>
      <c r="B166" s="855"/>
      <c r="C166" s="10" t="s">
        <v>322</v>
      </c>
      <c r="D166" s="168"/>
      <c r="E166" s="574"/>
    </row>
    <row r="167" spans="1:5" ht="15" customHeight="1" outlineLevel="1">
      <c r="A167" s="852"/>
      <c r="B167" s="855"/>
      <c r="C167" s="10" t="s">
        <v>320</v>
      </c>
      <c r="D167" s="167"/>
      <c r="E167" s="574"/>
    </row>
    <row r="168" spans="1:5" ht="15" customHeight="1" outlineLevel="1" thickBot="1">
      <c r="A168" s="853"/>
      <c r="B168" s="856"/>
      <c r="C168" s="27" t="s">
        <v>321</v>
      </c>
      <c r="D168" s="166"/>
      <c r="E168" s="619"/>
    </row>
    <row r="169" spans="1:5" ht="15" customHeight="1" outlineLevel="1">
      <c r="A169" s="851" t="s">
        <v>323</v>
      </c>
      <c r="B169" s="854" t="s">
        <v>65</v>
      </c>
      <c r="C169" s="170" t="s">
        <v>54</v>
      </c>
      <c r="D169" s="169"/>
      <c r="E169" s="573" t="s">
        <v>44</v>
      </c>
    </row>
    <row r="170" spans="1:5" outlineLevel="1">
      <c r="A170" s="852"/>
      <c r="B170" s="855"/>
      <c r="C170" s="27" t="s">
        <v>51</v>
      </c>
      <c r="D170" s="26"/>
      <c r="E170" s="574"/>
    </row>
    <row r="171" spans="1:5" outlineLevel="1">
      <c r="A171" s="852"/>
      <c r="B171" s="855"/>
      <c r="C171" s="10" t="s">
        <v>61</v>
      </c>
      <c r="D171" s="22"/>
      <c r="E171" s="574"/>
    </row>
    <row r="172" spans="1:5" outlineLevel="1">
      <c r="A172" s="852"/>
      <c r="B172" s="855"/>
      <c r="C172" s="10" t="s">
        <v>322</v>
      </c>
      <c r="D172" s="168"/>
      <c r="E172" s="574"/>
    </row>
    <row r="173" spans="1:5" ht="15" customHeight="1" outlineLevel="1">
      <c r="A173" s="852"/>
      <c r="B173" s="855"/>
      <c r="C173" s="10" t="s">
        <v>320</v>
      </c>
      <c r="D173" s="167"/>
      <c r="E173" s="574"/>
    </row>
    <row r="174" spans="1:5" ht="15" customHeight="1" outlineLevel="1" thickBot="1">
      <c r="A174" s="853"/>
      <c r="B174" s="856"/>
      <c r="C174" s="27" t="s">
        <v>321</v>
      </c>
      <c r="D174" s="166"/>
      <c r="E174" s="619"/>
    </row>
    <row r="175" spans="1:5" ht="15" customHeight="1" outlineLevel="1">
      <c r="A175" s="851" t="s">
        <v>323</v>
      </c>
      <c r="B175" s="854" t="s">
        <v>65</v>
      </c>
      <c r="C175" s="170" t="s">
        <v>54</v>
      </c>
      <c r="D175" s="169"/>
      <c r="E175" s="573" t="s">
        <v>44</v>
      </c>
    </row>
    <row r="176" spans="1:5" outlineLevel="1">
      <c r="A176" s="852"/>
      <c r="B176" s="855"/>
      <c r="C176" s="27" t="s">
        <v>51</v>
      </c>
      <c r="D176" s="26"/>
      <c r="E176" s="574"/>
    </row>
    <row r="177" spans="1:5" outlineLevel="1">
      <c r="A177" s="852"/>
      <c r="B177" s="855"/>
      <c r="C177" s="10" t="s">
        <v>61</v>
      </c>
      <c r="D177" s="22"/>
      <c r="E177" s="574"/>
    </row>
    <row r="178" spans="1:5" outlineLevel="1">
      <c r="A178" s="852"/>
      <c r="B178" s="855"/>
      <c r="C178" s="10" t="s">
        <v>322</v>
      </c>
      <c r="D178" s="168"/>
      <c r="E178" s="574"/>
    </row>
    <row r="179" spans="1:5" ht="15" customHeight="1" outlineLevel="1">
      <c r="A179" s="852"/>
      <c r="B179" s="855"/>
      <c r="C179" s="10" t="s">
        <v>320</v>
      </c>
      <c r="D179" s="167"/>
      <c r="E179" s="574"/>
    </row>
    <row r="180" spans="1:5" ht="15" customHeight="1" outlineLevel="1" thickBot="1">
      <c r="A180" s="853"/>
      <c r="B180" s="856"/>
      <c r="C180" s="27" t="s">
        <v>321</v>
      </c>
      <c r="D180" s="166"/>
      <c r="E180" s="619"/>
    </row>
    <row r="181" spans="1:5" ht="15" customHeight="1" outlineLevel="1">
      <c r="A181" s="851" t="s">
        <v>323</v>
      </c>
      <c r="B181" s="854" t="s">
        <v>65</v>
      </c>
      <c r="C181" s="170" t="s">
        <v>54</v>
      </c>
      <c r="D181" s="169"/>
      <c r="E181" s="573" t="s">
        <v>44</v>
      </c>
    </row>
    <row r="182" spans="1:5" outlineLevel="1">
      <c r="A182" s="852"/>
      <c r="B182" s="855"/>
      <c r="C182" s="27" t="s">
        <v>51</v>
      </c>
      <c r="D182" s="26"/>
      <c r="E182" s="574"/>
    </row>
    <row r="183" spans="1:5" outlineLevel="1">
      <c r="A183" s="852"/>
      <c r="B183" s="855"/>
      <c r="C183" s="10" t="s">
        <v>61</v>
      </c>
      <c r="D183" s="22"/>
      <c r="E183" s="574"/>
    </row>
    <row r="184" spans="1:5" outlineLevel="1">
      <c r="A184" s="852"/>
      <c r="B184" s="855"/>
      <c r="C184" s="10" t="s">
        <v>322</v>
      </c>
      <c r="D184" s="168"/>
      <c r="E184" s="574"/>
    </row>
    <row r="185" spans="1:5" ht="15" customHeight="1" outlineLevel="1">
      <c r="A185" s="852"/>
      <c r="B185" s="855"/>
      <c r="C185" s="10" t="s">
        <v>320</v>
      </c>
      <c r="D185" s="167"/>
      <c r="E185" s="574"/>
    </row>
    <row r="186" spans="1:5" ht="15" customHeight="1" outlineLevel="1" thickBot="1">
      <c r="A186" s="853"/>
      <c r="B186" s="856"/>
      <c r="C186" s="27" t="s">
        <v>321</v>
      </c>
      <c r="D186" s="166"/>
      <c r="E186" s="619"/>
    </row>
    <row r="187" spans="1:5" ht="15" customHeight="1" collapsed="1">
      <c r="A187" s="851" t="s">
        <v>323</v>
      </c>
      <c r="B187" s="854" t="s">
        <v>64</v>
      </c>
      <c r="C187" s="33" t="s">
        <v>60</v>
      </c>
      <c r="D187" s="165"/>
      <c r="E187" s="857" t="s">
        <v>489</v>
      </c>
    </row>
    <row r="188" spans="1:5" ht="15" customHeight="1">
      <c r="A188" s="852"/>
      <c r="B188" s="855"/>
      <c r="C188" s="164" t="s">
        <v>321</v>
      </c>
      <c r="D188" s="25"/>
      <c r="E188" s="858"/>
    </row>
    <row r="189" spans="1:5" ht="15" customHeight="1" thickBot="1">
      <c r="A189" s="853"/>
      <c r="B189" s="856"/>
      <c r="C189" s="163" t="s">
        <v>320</v>
      </c>
      <c r="D189" s="162"/>
      <c r="E189" s="859"/>
    </row>
    <row r="190" spans="1:5" ht="15" customHeight="1" outlineLevel="1">
      <c r="A190" s="851" t="s">
        <v>67</v>
      </c>
      <c r="B190" s="854" t="s">
        <v>64</v>
      </c>
      <c r="C190" s="33" t="s">
        <v>60</v>
      </c>
      <c r="D190" s="165"/>
      <c r="E190" s="573" t="s">
        <v>44</v>
      </c>
    </row>
    <row r="191" spans="1:5" outlineLevel="1">
      <c r="A191" s="852"/>
      <c r="B191" s="855"/>
      <c r="C191" s="164" t="s">
        <v>321</v>
      </c>
      <c r="D191" s="25"/>
      <c r="E191" s="574"/>
    </row>
    <row r="192" spans="1:5" ht="15" customHeight="1" outlineLevel="1" thickBot="1">
      <c r="A192" s="853"/>
      <c r="B192" s="856"/>
      <c r="C192" s="163" t="s">
        <v>320</v>
      </c>
      <c r="D192" s="162"/>
      <c r="E192" s="619"/>
    </row>
    <row r="193" spans="1:5" outlineLevel="1">
      <c r="A193" s="851" t="s">
        <v>67</v>
      </c>
      <c r="B193" s="854" t="s">
        <v>64</v>
      </c>
      <c r="C193" s="33" t="s">
        <v>60</v>
      </c>
      <c r="D193" s="165"/>
      <c r="E193" s="573" t="s">
        <v>44</v>
      </c>
    </row>
    <row r="194" spans="1:5" ht="15" customHeight="1" outlineLevel="1">
      <c r="A194" s="852"/>
      <c r="B194" s="855"/>
      <c r="C194" s="164" t="s">
        <v>321</v>
      </c>
      <c r="D194" s="25"/>
      <c r="E194" s="574"/>
    </row>
    <row r="195" spans="1:5" ht="15.75" outlineLevel="1" thickBot="1">
      <c r="A195" s="853"/>
      <c r="B195" s="856"/>
      <c r="C195" s="163" t="s">
        <v>320</v>
      </c>
      <c r="D195" s="162"/>
      <c r="E195" s="619"/>
    </row>
    <row r="196" spans="1:5" ht="15" customHeight="1" outlineLevel="1">
      <c r="A196" s="851" t="s">
        <v>67</v>
      </c>
      <c r="B196" s="854" t="s">
        <v>64</v>
      </c>
      <c r="C196" s="33" t="s">
        <v>60</v>
      </c>
      <c r="D196" s="165"/>
      <c r="E196" s="573" t="s">
        <v>44</v>
      </c>
    </row>
    <row r="197" spans="1:5" outlineLevel="1">
      <c r="A197" s="852"/>
      <c r="B197" s="855"/>
      <c r="C197" s="164" t="s">
        <v>321</v>
      </c>
      <c r="D197" s="25"/>
      <c r="E197" s="574"/>
    </row>
    <row r="198" spans="1:5" ht="15" customHeight="1" outlineLevel="1" thickBot="1">
      <c r="A198" s="853"/>
      <c r="B198" s="856"/>
      <c r="C198" s="163" t="s">
        <v>320</v>
      </c>
      <c r="D198" s="162"/>
      <c r="E198" s="619"/>
    </row>
    <row r="199" spans="1:5" outlineLevel="1">
      <c r="A199" s="851" t="s">
        <v>67</v>
      </c>
      <c r="B199" s="854" t="s">
        <v>64</v>
      </c>
      <c r="C199" s="33" t="s">
        <v>60</v>
      </c>
      <c r="D199" s="165"/>
      <c r="E199" s="573" t="s">
        <v>44</v>
      </c>
    </row>
    <row r="200" spans="1:5" ht="15" customHeight="1" outlineLevel="1">
      <c r="A200" s="852"/>
      <c r="B200" s="855"/>
      <c r="C200" s="164" t="s">
        <v>321</v>
      </c>
      <c r="D200" s="25"/>
      <c r="E200" s="574"/>
    </row>
    <row r="201" spans="1:5" ht="15.75" outlineLevel="1" thickBot="1">
      <c r="A201" s="853"/>
      <c r="B201" s="856"/>
      <c r="C201" s="163" t="s">
        <v>320</v>
      </c>
      <c r="D201" s="162"/>
      <c r="E201" s="619"/>
    </row>
    <row r="202" spans="1:5" ht="15" customHeight="1" outlineLevel="1">
      <c r="A202" s="851" t="s">
        <v>67</v>
      </c>
      <c r="B202" s="854" t="s">
        <v>64</v>
      </c>
      <c r="C202" s="33" t="s">
        <v>60</v>
      </c>
      <c r="D202" s="165"/>
      <c r="E202" s="573" t="s">
        <v>44</v>
      </c>
    </row>
    <row r="203" spans="1:5" outlineLevel="1">
      <c r="A203" s="852"/>
      <c r="B203" s="855"/>
      <c r="C203" s="164" t="s">
        <v>321</v>
      </c>
      <c r="D203" s="25"/>
      <c r="E203" s="574"/>
    </row>
    <row r="204" spans="1:5" ht="15" customHeight="1" outlineLevel="1" thickBot="1">
      <c r="A204" s="853"/>
      <c r="B204" s="856"/>
      <c r="C204" s="163" t="s">
        <v>320</v>
      </c>
      <c r="D204" s="162"/>
      <c r="E204" s="619"/>
    </row>
    <row r="205" spans="1:5" outlineLevel="1">
      <c r="A205" s="851" t="s">
        <v>67</v>
      </c>
      <c r="B205" s="854" t="s">
        <v>64</v>
      </c>
      <c r="C205" s="33" t="s">
        <v>60</v>
      </c>
      <c r="D205" s="165"/>
      <c r="E205" s="573" t="s">
        <v>44</v>
      </c>
    </row>
    <row r="206" spans="1:5" ht="15" customHeight="1" outlineLevel="1">
      <c r="A206" s="852"/>
      <c r="B206" s="855"/>
      <c r="C206" s="164" t="s">
        <v>321</v>
      </c>
      <c r="D206" s="25"/>
      <c r="E206" s="574"/>
    </row>
    <row r="207" spans="1:5" ht="15.75" outlineLevel="1" thickBot="1">
      <c r="A207" s="853"/>
      <c r="B207" s="856"/>
      <c r="C207" s="163" t="s">
        <v>320</v>
      </c>
      <c r="D207" s="162"/>
      <c r="E207" s="619"/>
    </row>
    <row r="208" spans="1:5" ht="15" customHeight="1" outlineLevel="1">
      <c r="A208" s="851" t="s">
        <v>67</v>
      </c>
      <c r="B208" s="854" t="s">
        <v>64</v>
      </c>
      <c r="C208" s="33" t="s">
        <v>60</v>
      </c>
      <c r="D208" s="165"/>
      <c r="E208" s="573" t="s">
        <v>44</v>
      </c>
    </row>
    <row r="209" spans="1:5" outlineLevel="1">
      <c r="A209" s="852"/>
      <c r="B209" s="855"/>
      <c r="C209" s="164" t="s">
        <v>321</v>
      </c>
      <c r="D209" s="25"/>
      <c r="E209" s="574"/>
    </row>
    <row r="210" spans="1:5" ht="15" customHeight="1" outlineLevel="1" thickBot="1">
      <c r="A210" s="853"/>
      <c r="B210" s="856"/>
      <c r="C210" s="163" t="s">
        <v>320</v>
      </c>
      <c r="D210" s="162"/>
      <c r="E210" s="619"/>
    </row>
    <row r="211" spans="1:5" outlineLevel="1">
      <c r="A211" s="851" t="s">
        <v>67</v>
      </c>
      <c r="B211" s="854" t="s">
        <v>64</v>
      </c>
      <c r="C211" s="33" t="s">
        <v>60</v>
      </c>
      <c r="D211" s="165"/>
      <c r="E211" s="573" t="s">
        <v>44</v>
      </c>
    </row>
    <row r="212" spans="1:5" ht="15" customHeight="1" outlineLevel="1">
      <c r="A212" s="852"/>
      <c r="B212" s="855"/>
      <c r="C212" s="164" t="s">
        <v>321</v>
      </c>
      <c r="D212" s="25"/>
      <c r="E212" s="574"/>
    </row>
    <row r="213" spans="1:5" ht="15.75" outlineLevel="1" thickBot="1">
      <c r="A213" s="853"/>
      <c r="B213" s="856"/>
      <c r="C213" s="163" t="s">
        <v>320</v>
      </c>
      <c r="D213" s="162"/>
      <c r="E213" s="619"/>
    </row>
    <row r="214" spans="1:5" ht="15" customHeight="1" outlineLevel="1">
      <c r="A214" s="851" t="s">
        <v>67</v>
      </c>
      <c r="B214" s="854" t="s">
        <v>64</v>
      </c>
      <c r="C214" s="33" t="s">
        <v>60</v>
      </c>
      <c r="D214" s="165"/>
      <c r="E214" s="573" t="s">
        <v>44</v>
      </c>
    </row>
    <row r="215" spans="1:5" outlineLevel="1">
      <c r="A215" s="852"/>
      <c r="B215" s="855"/>
      <c r="C215" s="164" t="s">
        <v>321</v>
      </c>
      <c r="D215" s="25"/>
      <c r="E215" s="574"/>
    </row>
    <row r="216" spans="1:5" ht="15" customHeight="1" outlineLevel="1" thickBot="1">
      <c r="A216" s="853"/>
      <c r="B216" s="856"/>
      <c r="C216" s="163" t="s">
        <v>320</v>
      </c>
      <c r="D216" s="162"/>
      <c r="E216" s="619"/>
    </row>
    <row r="217" spans="1:5" outlineLevel="1">
      <c r="A217" s="851" t="s">
        <v>67</v>
      </c>
      <c r="B217" s="854" t="s">
        <v>64</v>
      </c>
      <c r="C217" s="33" t="s">
        <v>60</v>
      </c>
      <c r="D217" s="165"/>
      <c r="E217" s="573" t="s">
        <v>44</v>
      </c>
    </row>
    <row r="218" spans="1:5" ht="15" customHeight="1" outlineLevel="1">
      <c r="A218" s="852"/>
      <c r="B218" s="855"/>
      <c r="C218" s="164" t="s">
        <v>321</v>
      </c>
      <c r="D218" s="25"/>
      <c r="E218" s="574"/>
    </row>
    <row r="219" spans="1:5" ht="15.75" outlineLevel="1" thickBot="1">
      <c r="A219" s="853"/>
      <c r="B219" s="856"/>
      <c r="C219" s="163" t="s">
        <v>320</v>
      </c>
      <c r="D219" s="162"/>
      <c r="E219" s="619"/>
    </row>
    <row r="220" spans="1:5" ht="15" customHeight="1" outlineLevel="1">
      <c r="A220" s="851" t="s">
        <v>67</v>
      </c>
      <c r="B220" s="854" t="s">
        <v>64</v>
      </c>
      <c r="C220" s="33" t="s">
        <v>60</v>
      </c>
      <c r="D220" s="165"/>
      <c r="E220" s="573" t="s">
        <v>44</v>
      </c>
    </row>
    <row r="221" spans="1:5" outlineLevel="1">
      <c r="A221" s="852"/>
      <c r="B221" s="855"/>
      <c r="C221" s="164" t="s">
        <v>321</v>
      </c>
      <c r="D221" s="25"/>
      <c r="E221" s="574"/>
    </row>
    <row r="222" spans="1:5" ht="15" customHeight="1" outlineLevel="1" thickBot="1">
      <c r="A222" s="853"/>
      <c r="B222" s="856"/>
      <c r="C222" s="163" t="s">
        <v>320</v>
      </c>
      <c r="D222" s="162"/>
      <c r="E222" s="619"/>
    </row>
    <row r="223" spans="1:5" outlineLevel="1">
      <c r="A223" s="851" t="s">
        <v>67</v>
      </c>
      <c r="B223" s="854" t="s">
        <v>64</v>
      </c>
      <c r="C223" s="33" t="s">
        <v>60</v>
      </c>
      <c r="D223" s="165"/>
      <c r="E223" s="573" t="s">
        <v>44</v>
      </c>
    </row>
    <row r="224" spans="1:5" ht="15" customHeight="1" outlineLevel="1">
      <c r="A224" s="852"/>
      <c r="B224" s="855"/>
      <c r="C224" s="164" t="s">
        <v>321</v>
      </c>
      <c r="D224" s="25"/>
      <c r="E224" s="574"/>
    </row>
    <row r="225" spans="1:5" ht="15.75" outlineLevel="1" thickBot="1">
      <c r="A225" s="853"/>
      <c r="B225" s="856"/>
      <c r="C225" s="163" t="s">
        <v>320</v>
      </c>
      <c r="D225" s="162"/>
      <c r="E225" s="619"/>
    </row>
    <row r="226" spans="1:5" ht="15" customHeight="1" outlineLevel="1">
      <c r="A226" s="851" t="s">
        <v>67</v>
      </c>
      <c r="B226" s="854" t="s">
        <v>64</v>
      </c>
      <c r="C226" s="33" t="s">
        <v>60</v>
      </c>
      <c r="D226" s="165"/>
      <c r="E226" s="573" t="s">
        <v>44</v>
      </c>
    </row>
    <row r="227" spans="1:5" outlineLevel="1">
      <c r="A227" s="852"/>
      <c r="B227" s="855"/>
      <c r="C227" s="164" t="s">
        <v>321</v>
      </c>
      <c r="D227" s="25"/>
      <c r="E227" s="574"/>
    </row>
    <row r="228" spans="1:5" ht="15" customHeight="1" outlineLevel="1" thickBot="1">
      <c r="A228" s="853"/>
      <c r="B228" s="856"/>
      <c r="C228" s="163" t="s">
        <v>320</v>
      </c>
      <c r="D228" s="162"/>
      <c r="E228" s="619"/>
    </row>
    <row r="229" spans="1:5" outlineLevel="1">
      <c r="A229" s="851" t="s">
        <v>67</v>
      </c>
      <c r="B229" s="854" t="s">
        <v>64</v>
      </c>
      <c r="C229" s="33" t="s">
        <v>60</v>
      </c>
      <c r="D229" s="165"/>
      <c r="E229" s="573" t="s">
        <v>44</v>
      </c>
    </row>
    <row r="230" spans="1:5" ht="15" customHeight="1" outlineLevel="1">
      <c r="A230" s="852"/>
      <c r="B230" s="855"/>
      <c r="C230" s="164" t="s">
        <v>321</v>
      </c>
      <c r="D230" s="25"/>
      <c r="E230" s="574"/>
    </row>
    <row r="231" spans="1:5" ht="15.75" outlineLevel="1" thickBot="1">
      <c r="A231" s="853"/>
      <c r="B231" s="856"/>
      <c r="C231" s="163" t="s">
        <v>320</v>
      </c>
      <c r="D231" s="162"/>
      <c r="E231" s="619"/>
    </row>
    <row r="232" spans="1:5" ht="15" customHeight="1" outlineLevel="1">
      <c r="A232" s="851" t="s">
        <v>67</v>
      </c>
      <c r="B232" s="854" t="s">
        <v>64</v>
      </c>
      <c r="C232" s="33" t="s">
        <v>60</v>
      </c>
      <c r="D232" s="165"/>
      <c r="E232" s="573" t="s">
        <v>44</v>
      </c>
    </row>
    <row r="233" spans="1:5" outlineLevel="1">
      <c r="A233" s="852"/>
      <c r="B233" s="855"/>
      <c r="C233" s="164" t="s">
        <v>321</v>
      </c>
      <c r="D233" s="25"/>
      <c r="E233" s="574"/>
    </row>
    <row r="234" spans="1:5" ht="15" customHeight="1" outlineLevel="1" thickBot="1">
      <c r="A234" s="853"/>
      <c r="B234" s="856"/>
      <c r="C234" s="163" t="s">
        <v>320</v>
      </c>
      <c r="D234" s="162"/>
      <c r="E234" s="619"/>
    </row>
    <row r="235" spans="1:5" outlineLevel="1">
      <c r="A235" s="851" t="s">
        <v>67</v>
      </c>
      <c r="B235" s="854" t="s">
        <v>64</v>
      </c>
      <c r="C235" s="33" t="s">
        <v>60</v>
      </c>
      <c r="D235" s="165"/>
      <c r="E235" s="573" t="s">
        <v>44</v>
      </c>
    </row>
    <row r="236" spans="1:5" ht="15" customHeight="1" outlineLevel="1">
      <c r="A236" s="852"/>
      <c r="B236" s="855"/>
      <c r="C236" s="164" t="s">
        <v>321</v>
      </c>
      <c r="D236" s="25"/>
      <c r="E236" s="574"/>
    </row>
    <row r="237" spans="1:5" ht="15.75" outlineLevel="1" thickBot="1">
      <c r="A237" s="853"/>
      <c r="B237" s="856"/>
      <c r="C237" s="163" t="s">
        <v>320</v>
      </c>
      <c r="D237" s="162"/>
      <c r="E237" s="619"/>
    </row>
    <row r="238" spans="1:5" ht="15" customHeight="1" outlineLevel="1">
      <c r="A238" s="851" t="s">
        <v>67</v>
      </c>
      <c r="B238" s="854" t="s">
        <v>64</v>
      </c>
      <c r="C238" s="33" t="s">
        <v>60</v>
      </c>
      <c r="D238" s="165"/>
      <c r="E238" s="573" t="s">
        <v>44</v>
      </c>
    </row>
    <row r="239" spans="1:5" outlineLevel="1">
      <c r="A239" s="852"/>
      <c r="B239" s="855"/>
      <c r="C239" s="164" t="s">
        <v>321</v>
      </c>
      <c r="D239" s="25"/>
      <c r="E239" s="574"/>
    </row>
    <row r="240" spans="1:5" ht="15" customHeight="1" outlineLevel="1" thickBot="1">
      <c r="A240" s="853"/>
      <c r="B240" s="856"/>
      <c r="C240" s="163" t="s">
        <v>320</v>
      </c>
      <c r="D240" s="162"/>
      <c r="E240" s="619"/>
    </row>
    <row r="241" spans="1:5" outlineLevel="1">
      <c r="A241" s="851" t="s">
        <v>67</v>
      </c>
      <c r="B241" s="854" t="s">
        <v>64</v>
      </c>
      <c r="C241" s="33" t="s">
        <v>60</v>
      </c>
      <c r="D241" s="165"/>
      <c r="E241" s="573" t="s">
        <v>44</v>
      </c>
    </row>
    <row r="242" spans="1:5" ht="15" customHeight="1" outlineLevel="1">
      <c r="A242" s="852"/>
      <c r="B242" s="855"/>
      <c r="C242" s="164" t="s">
        <v>321</v>
      </c>
      <c r="D242" s="25"/>
      <c r="E242" s="574"/>
    </row>
    <row r="243" spans="1:5" ht="15.75" outlineLevel="1" thickBot="1">
      <c r="A243" s="853"/>
      <c r="B243" s="856"/>
      <c r="C243" s="163" t="s">
        <v>320</v>
      </c>
      <c r="D243" s="162"/>
      <c r="E243" s="619"/>
    </row>
    <row r="244" spans="1:5" ht="15" customHeight="1" outlineLevel="1">
      <c r="A244" s="851" t="s">
        <v>67</v>
      </c>
      <c r="B244" s="854" t="s">
        <v>64</v>
      </c>
      <c r="C244" s="33" t="s">
        <v>60</v>
      </c>
      <c r="D244" s="165"/>
      <c r="E244" s="573" t="s">
        <v>44</v>
      </c>
    </row>
    <row r="245" spans="1:5" outlineLevel="1">
      <c r="A245" s="852"/>
      <c r="B245" s="855"/>
      <c r="C245" s="164" t="s">
        <v>321</v>
      </c>
      <c r="D245" s="25"/>
      <c r="E245" s="574"/>
    </row>
    <row r="246" spans="1:5" ht="15" customHeight="1" outlineLevel="1" thickBot="1">
      <c r="A246" s="853"/>
      <c r="B246" s="856"/>
      <c r="C246" s="163" t="s">
        <v>320</v>
      </c>
      <c r="D246" s="162"/>
      <c r="E246" s="619"/>
    </row>
    <row r="247" spans="1:5" outlineLevel="1">
      <c r="A247" s="851" t="s">
        <v>67</v>
      </c>
      <c r="B247" s="854" t="s">
        <v>64</v>
      </c>
      <c r="C247" s="33" t="s">
        <v>60</v>
      </c>
      <c r="D247" s="165"/>
      <c r="E247" s="573" t="s">
        <v>44</v>
      </c>
    </row>
    <row r="248" spans="1:5" ht="15" customHeight="1" outlineLevel="1">
      <c r="A248" s="852"/>
      <c r="B248" s="855"/>
      <c r="C248" s="164" t="s">
        <v>321</v>
      </c>
      <c r="D248" s="25"/>
      <c r="E248" s="574"/>
    </row>
    <row r="249" spans="1:5" ht="15.75" outlineLevel="1" thickBot="1">
      <c r="A249" s="853"/>
      <c r="B249" s="856"/>
      <c r="C249" s="163" t="s">
        <v>320</v>
      </c>
      <c r="D249" s="162"/>
      <c r="E249" s="619"/>
    </row>
    <row r="250" spans="1:5" ht="15" customHeight="1" outlineLevel="1">
      <c r="A250" s="851" t="s">
        <v>67</v>
      </c>
      <c r="B250" s="854" t="s">
        <v>64</v>
      </c>
      <c r="C250" s="33" t="s">
        <v>60</v>
      </c>
      <c r="D250" s="165"/>
      <c r="E250" s="573" t="s">
        <v>44</v>
      </c>
    </row>
    <row r="251" spans="1:5" outlineLevel="1">
      <c r="A251" s="852"/>
      <c r="B251" s="855"/>
      <c r="C251" s="164" t="s">
        <v>321</v>
      </c>
      <c r="D251" s="25"/>
      <c r="E251" s="574"/>
    </row>
    <row r="252" spans="1:5" ht="15" customHeight="1" outlineLevel="1" thickBot="1">
      <c r="A252" s="853"/>
      <c r="B252" s="856"/>
      <c r="C252" s="163" t="s">
        <v>320</v>
      </c>
      <c r="D252" s="162"/>
      <c r="E252" s="619"/>
    </row>
    <row r="253" spans="1:5" outlineLevel="1">
      <c r="A253" s="851" t="s">
        <v>67</v>
      </c>
      <c r="B253" s="854" t="s">
        <v>64</v>
      </c>
      <c r="C253" s="33" t="s">
        <v>60</v>
      </c>
      <c r="D253" s="165"/>
      <c r="E253" s="573" t="s">
        <v>44</v>
      </c>
    </row>
    <row r="254" spans="1:5" ht="15" customHeight="1" outlineLevel="1">
      <c r="A254" s="852"/>
      <c r="B254" s="855"/>
      <c r="C254" s="164" t="s">
        <v>321</v>
      </c>
      <c r="D254" s="25"/>
      <c r="E254" s="574"/>
    </row>
    <row r="255" spans="1:5" ht="15.75" outlineLevel="1" thickBot="1">
      <c r="A255" s="853"/>
      <c r="B255" s="856"/>
      <c r="C255" s="163" t="s">
        <v>320</v>
      </c>
      <c r="D255" s="162"/>
      <c r="E255" s="619"/>
    </row>
    <row r="256" spans="1:5" ht="15" customHeight="1" outlineLevel="1">
      <c r="A256" s="851" t="s">
        <v>67</v>
      </c>
      <c r="B256" s="854" t="s">
        <v>64</v>
      </c>
      <c r="C256" s="33" t="s">
        <v>60</v>
      </c>
      <c r="D256" s="165"/>
      <c r="E256" s="573" t="s">
        <v>44</v>
      </c>
    </row>
    <row r="257" spans="1:5" outlineLevel="1">
      <c r="A257" s="852"/>
      <c r="B257" s="855"/>
      <c r="C257" s="164" t="s">
        <v>321</v>
      </c>
      <c r="D257" s="25"/>
      <c r="E257" s="574"/>
    </row>
    <row r="258" spans="1:5" ht="15" customHeight="1" outlineLevel="1" thickBot="1">
      <c r="A258" s="853"/>
      <c r="B258" s="856"/>
      <c r="C258" s="163" t="s">
        <v>320</v>
      </c>
      <c r="D258" s="162"/>
      <c r="E258" s="619"/>
    </row>
    <row r="259" spans="1:5" outlineLevel="1">
      <c r="A259" s="851" t="s">
        <v>67</v>
      </c>
      <c r="B259" s="854" t="s">
        <v>64</v>
      </c>
      <c r="C259" s="33" t="s">
        <v>60</v>
      </c>
      <c r="D259" s="165"/>
      <c r="E259" s="573" t="s">
        <v>44</v>
      </c>
    </row>
    <row r="260" spans="1:5" ht="15" customHeight="1" outlineLevel="1">
      <c r="A260" s="852"/>
      <c r="B260" s="855"/>
      <c r="C260" s="164" t="s">
        <v>321</v>
      </c>
      <c r="D260" s="25"/>
      <c r="E260" s="574"/>
    </row>
    <row r="261" spans="1:5" ht="15.75" outlineLevel="1" thickBot="1">
      <c r="A261" s="853"/>
      <c r="B261" s="856"/>
      <c r="C261" s="163" t="s">
        <v>320</v>
      </c>
      <c r="D261" s="162"/>
      <c r="E261" s="619"/>
    </row>
    <row r="262" spans="1:5" ht="15" customHeight="1" outlineLevel="1">
      <c r="A262" s="851" t="s">
        <v>67</v>
      </c>
      <c r="B262" s="854" t="s">
        <v>64</v>
      </c>
      <c r="C262" s="33" t="s">
        <v>60</v>
      </c>
      <c r="D262" s="165"/>
      <c r="E262" s="573" t="s">
        <v>44</v>
      </c>
    </row>
    <row r="263" spans="1:5" outlineLevel="1">
      <c r="A263" s="852"/>
      <c r="B263" s="855"/>
      <c r="C263" s="164" t="s">
        <v>321</v>
      </c>
      <c r="D263" s="25"/>
      <c r="E263" s="574"/>
    </row>
    <row r="264" spans="1:5" ht="15" customHeight="1" outlineLevel="1" thickBot="1">
      <c r="A264" s="853"/>
      <c r="B264" s="856"/>
      <c r="C264" s="163" t="s">
        <v>320</v>
      </c>
      <c r="D264" s="162"/>
      <c r="E264" s="619"/>
    </row>
    <row r="265" spans="1:5" outlineLevel="1">
      <c r="A265" s="851" t="s">
        <v>67</v>
      </c>
      <c r="B265" s="854" t="s">
        <v>64</v>
      </c>
      <c r="C265" s="33" t="s">
        <v>60</v>
      </c>
      <c r="D265" s="165"/>
      <c r="E265" s="573" t="s">
        <v>44</v>
      </c>
    </row>
    <row r="266" spans="1:5" ht="15" customHeight="1" outlineLevel="1">
      <c r="A266" s="852"/>
      <c r="B266" s="855"/>
      <c r="C266" s="164" t="s">
        <v>321</v>
      </c>
      <c r="D266" s="25"/>
      <c r="E266" s="574"/>
    </row>
    <row r="267" spans="1:5" ht="15.75" outlineLevel="1" thickBot="1">
      <c r="A267" s="853"/>
      <c r="B267" s="856"/>
      <c r="C267" s="163" t="s">
        <v>320</v>
      </c>
      <c r="D267" s="162"/>
      <c r="E267" s="619"/>
    </row>
    <row r="268" spans="1:5" ht="15" customHeight="1" outlineLevel="1">
      <c r="A268" s="851" t="s">
        <v>67</v>
      </c>
      <c r="B268" s="854" t="s">
        <v>64</v>
      </c>
      <c r="C268" s="33" t="s">
        <v>60</v>
      </c>
      <c r="D268" s="165"/>
      <c r="E268" s="573" t="s">
        <v>44</v>
      </c>
    </row>
    <row r="269" spans="1:5" outlineLevel="1">
      <c r="A269" s="852"/>
      <c r="B269" s="855"/>
      <c r="C269" s="164" t="s">
        <v>321</v>
      </c>
      <c r="D269" s="25"/>
      <c r="E269" s="574"/>
    </row>
    <row r="270" spans="1:5" ht="15" customHeight="1" outlineLevel="1" thickBot="1">
      <c r="A270" s="853"/>
      <c r="B270" s="856"/>
      <c r="C270" s="163" t="s">
        <v>320</v>
      </c>
      <c r="D270" s="162"/>
      <c r="E270" s="619"/>
    </row>
    <row r="271" spans="1:5" outlineLevel="1">
      <c r="A271" s="851" t="s">
        <v>67</v>
      </c>
      <c r="B271" s="854" t="s">
        <v>64</v>
      </c>
      <c r="C271" s="33" t="s">
        <v>60</v>
      </c>
      <c r="D271" s="165"/>
      <c r="E271" s="573" t="s">
        <v>44</v>
      </c>
    </row>
    <row r="272" spans="1:5" ht="15" customHeight="1" outlineLevel="1">
      <c r="A272" s="852"/>
      <c r="B272" s="855"/>
      <c r="C272" s="164" t="s">
        <v>321</v>
      </c>
      <c r="D272" s="25"/>
      <c r="E272" s="574"/>
    </row>
    <row r="273" spans="1:5" ht="15.75" outlineLevel="1" thickBot="1">
      <c r="A273" s="853"/>
      <c r="B273" s="856"/>
      <c r="C273" s="163" t="s">
        <v>320</v>
      </c>
      <c r="D273" s="162"/>
      <c r="E273" s="619"/>
    </row>
    <row r="274" spans="1:5" ht="15" customHeight="1" outlineLevel="1">
      <c r="A274" s="851" t="s">
        <v>67</v>
      </c>
      <c r="B274" s="854" t="s">
        <v>64</v>
      </c>
      <c r="C274" s="33" t="s">
        <v>60</v>
      </c>
      <c r="D274" s="165"/>
      <c r="E274" s="573" t="s">
        <v>44</v>
      </c>
    </row>
    <row r="275" spans="1:5" outlineLevel="1">
      <c r="A275" s="852"/>
      <c r="B275" s="855"/>
      <c r="C275" s="164" t="s">
        <v>321</v>
      </c>
      <c r="D275" s="25"/>
      <c r="E275" s="574"/>
    </row>
    <row r="276" spans="1:5" ht="15" customHeight="1" outlineLevel="1" thickBot="1">
      <c r="A276" s="853"/>
      <c r="B276" s="856"/>
      <c r="C276" s="163" t="s">
        <v>320</v>
      </c>
      <c r="D276" s="162"/>
      <c r="E276" s="619"/>
    </row>
    <row r="277" spans="1:5" collapsed="1">
      <c r="A277" s="160"/>
      <c r="B277" s="160"/>
      <c r="C277" s="161"/>
      <c r="D277" s="26"/>
      <c r="E277" s="850"/>
    </row>
    <row r="278" spans="1:5" ht="15" customHeight="1">
      <c r="A278" s="160"/>
      <c r="B278" s="160"/>
      <c r="C278" s="161"/>
      <c r="D278" s="26"/>
      <c r="E278" s="850"/>
    </row>
    <row r="279" spans="1:5">
      <c r="A279" s="160"/>
      <c r="B279" s="160"/>
      <c r="C279" s="160"/>
      <c r="D279" s="159"/>
      <c r="E279" s="850"/>
    </row>
    <row r="280" spans="1:5" ht="15" customHeight="1">
      <c r="A280" s="160"/>
      <c r="B280" s="160"/>
      <c r="C280" s="161"/>
      <c r="D280" s="26"/>
      <c r="E280" s="850"/>
    </row>
    <row r="281" spans="1:5">
      <c r="A281" s="160"/>
      <c r="B281" s="160"/>
      <c r="C281" s="161"/>
      <c r="D281" s="26"/>
      <c r="E281" s="850"/>
    </row>
    <row r="282" spans="1:5" ht="15" customHeight="1">
      <c r="A282" s="160"/>
      <c r="B282" s="160"/>
      <c r="C282" s="160"/>
      <c r="D282" s="159"/>
      <c r="E282" s="850"/>
    </row>
    <row r="283" spans="1:5">
      <c r="A283" s="160"/>
      <c r="B283" s="160"/>
      <c r="C283" s="161"/>
      <c r="D283" s="26"/>
      <c r="E283" s="850"/>
    </row>
    <row r="284" spans="1:5" ht="15" customHeight="1">
      <c r="A284" s="160"/>
      <c r="B284" s="160"/>
      <c r="C284" s="161"/>
      <c r="D284" s="26"/>
      <c r="E284" s="850"/>
    </row>
    <row r="285" spans="1:5">
      <c r="A285" s="160"/>
      <c r="B285" s="160"/>
      <c r="C285" s="160"/>
      <c r="D285" s="159"/>
      <c r="E285" s="850"/>
    </row>
    <row r="286" spans="1:5" ht="15" customHeight="1">
      <c r="A286" s="160"/>
      <c r="B286" s="160"/>
      <c r="C286" s="161"/>
      <c r="D286" s="26"/>
      <c r="E286" s="850"/>
    </row>
    <row r="287" spans="1:5">
      <c r="A287" s="160"/>
      <c r="B287" s="160"/>
      <c r="C287" s="161"/>
      <c r="D287" s="26"/>
      <c r="E287" s="850"/>
    </row>
    <row r="288" spans="1:5">
      <c r="A288" s="160"/>
      <c r="B288" s="160"/>
      <c r="C288" s="160"/>
      <c r="D288" s="159"/>
      <c r="E288" s="850"/>
    </row>
    <row r="289" spans="1:5">
      <c r="A289" s="160"/>
      <c r="B289" s="160"/>
      <c r="C289" s="161"/>
      <c r="D289" s="26"/>
      <c r="E289" s="850"/>
    </row>
    <row r="290" spans="1:5">
      <c r="A290" s="160"/>
      <c r="B290" s="160"/>
      <c r="C290" s="161"/>
      <c r="D290" s="26"/>
      <c r="E290" s="850"/>
    </row>
    <row r="291" spans="1:5">
      <c r="A291" s="160"/>
      <c r="B291" s="160"/>
      <c r="C291" s="160"/>
      <c r="D291" s="159"/>
      <c r="E291" s="850"/>
    </row>
    <row r="292" spans="1:5">
      <c r="A292" s="160"/>
      <c r="B292" s="160"/>
      <c r="C292" s="161"/>
      <c r="D292" s="26"/>
      <c r="E292" s="850"/>
    </row>
    <row r="293" spans="1:5">
      <c r="A293" s="160"/>
      <c r="B293" s="160"/>
      <c r="C293" s="161"/>
      <c r="D293" s="26"/>
      <c r="E293" s="850"/>
    </row>
    <row r="294" spans="1:5">
      <c r="A294" s="160"/>
      <c r="B294" s="160"/>
      <c r="C294" s="160"/>
      <c r="D294" s="159"/>
      <c r="E294" s="850"/>
    </row>
    <row r="295" spans="1:5">
      <c r="A295" s="160"/>
      <c r="B295" s="160"/>
      <c r="C295" s="161"/>
      <c r="D295" s="26"/>
      <c r="E295" s="850"/>
    </row>
    <row r="296" spans="1:5">
      <c r="A296" s="160"/>
      <c r="B296" s="160"/>
      <c r="C296" s="161"/>
      <c r="D296" s="26"/>
      <c r="E296" s="850"/>
    </row>
    <row r="297" spans="1:5">
      <c r="A297" s="160"/>
      <c r="B297" s="160"/>
      <c r="C297" s="160"/>
      <c r="D297" s="159"/>
      <c r="E297" s="850"/>
    </row>
    <row r="298" spans="1:5">
      <c r="A298" s="160"/>
      <c r="B298" s="160"/>
      <c r="C298" s="161"/>
      <c r="D298" s="26"/>
      <c r="E298" s="850"/>
    </row>
    <row r="299" spans="1:5">
      <c r="A299" s="160"/>
      <c r="B299" s="160"/>
      <c r="C299" s="161"/>
      <c r="D299" s="26"/>
      <c r="E299" s="850"/>
    </row>
    <row r="300" spans="1:5">
      <c r="A300" s="160"/>
      <c r="B300" s="160"/>
      <c r="C300" s="160"/>
      <c r="D300" s="159"/>
      <c r="E300" s="850"/>
    </row>
    <row r="301" spans="1:5">
      <c r="A301" s="160"/>
      <c r="B301" s="160"/>
      <c r="C301" s="161"/>
      <c r="D301" s="26"/>
      <c r="E301" s="850"/>
    </row>
    <row r="302" spans="1:5">
      <c r="A302" s="160"/>
      <c r="B302" s="160"/>
      <c r="C302" s="161"/>
      <c r="D302" s="26"/>
      <c r="E302" s="850"/>
    </row>
    <row r="303" spans="1:5">
      <c r="A303" s="160"/>
      <c r="B303" s="160"/>
      <c r="C303" s="160"/>
      <c r="D303" s="159"/>
      <c r="E303" s="850"/>
    </row>
    <row r="304" spans="1:5">
      <c r="A304" s="160"/>
      <c r="B304" s="160"/>
      <c r="C304" s="161"/>
      <c r="D304" s="26"/>
      <c r="E304" s="850"/>
    </row>
    <row r="305" spans="1:5">
      <c r="A305" s="160"/>
      <c r="B305" s="160"/>
      <c r="C305" s="161"/>
      <c r="D305" s="26"/>
      <c r="E305" s="850"/>
    </row>
    <row r="306" spans="1:5">
      <c r="A306" s="160"/>
      <c r="B306" s="160"/>
      <c r="C306" s="160"/>
      <c r="D306" s="159"/>
      <c r="E306" s="850"/>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9:A114"/>
    <mergeCell ref="B109:B114"/>
    <mergeCell ref="E109:E114"/>
    <mergeCell ref="A115:A120"/>
    <mergeCell ref="B115:B120"/>
    <mergeCell ref="E115:E120"/>
    <mergeCell ref="A97:A102"/>
    <mergeCell ref="B97:B102"/>
    <mergeCell ref="E97:E102"/>
    <mergeCell ref="A103:A108"/>
    <mergeCell ref="B103:B108"/>
    <mergeCell ref="E103:E108"/>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96:A198"/>
    <mergeCell ref="B196:B198"/>
    <mergeCell ref="E196:E198"/>
    <mergeCell ref="A199:A201"/>
    <mergeCell ref="B199:B201"/>
    <mergeCell ref="E199:E201"/>
    <mergeCell ref="A190:A192"/>
    <mergeCell ref="B190:B192"/>
    <mergeCell ref="E190:E192"/>
    <mergeCell ref="A193:A195"/>
    <mergeCell ref="B193:B195"/>
    <mergeCell ref="E193:E195"/>
    <mergeCell ref="A208:A210"/>
    <mergeCell ref="B208:B210"/>
    <mergeCell ref="E208:E210"/>
    <mergeCell ref="A211:A213"/>
    <mergeCell ref="B211:B213"/>
    <mergeCell ref="E211:E213"/>
    <mergeCell ref="A202:A204"/>
    <mergeCell ref="B202:B204"/>
    <mergeCell ref="E202:E204"/>
    <mergeCell ref="A205:A207"/>
    <mergeCell ref="B205:B207"/>
    <mergeCell ref="E205:E207"/>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68:A270"/>
    <mergeCell ref="B268:B270"/>
    <mergeCell ref="E268:E270"/>
    <mergeCell ref="A271:A273"/>
    <mergeCell ref="B271:B273"/>
    <mergeCell ref="E271:E273"/>
    <mergeCell ref="A262:A264"/>
    <mergeCell ref="B262:B264"/>
    <mergeCell ref="E262:E264"/>
    <mergeCell ref="A265:A267"/>
    <mergeCell ref="B265:B267"/>
    <mergeCell ref="E265:E267"/>
    <mergeCell ref="E304:E306"/>
    <mergeCell ref="E286:E288"/>
    <mergeCell ref="E289:E291"/>
    <mergeCell ref="E292:E294"/>
    <mergeCell ref="E295:E297"/>
    <mergeCell ref="E298:E300"/>
    <mergeCell ref="E301:E303"/>
    <mergeCell ref="A274:A276"/>
    <mergeCell ref="B274:B276"/>
    <mergeCell ref="E274:E276"/>
    <mergeCell ref="E277:E279"/>
    <mergeCell ref="E280:E282"/>
    <mergeCell ref="E283:E28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zoomScaleNormal="100" workbookViewId="0">
      <selection sqref="A1:D1"/>
    </sheetView>
  </sheetViews>
  <sheetFormatPr defaultRowHeight="15"/>
  <cols>
    <col min="1" max="1" width="6.7109375" customWidth="1"/>
    <col min="2" max="4" width="54.7109375" customWidth="1"/>
  </cols>
  <sheetData>
    <row r="1" spans="1:4">
      <c r="A1" s="60" t="s">
        <v>479</v>
      </c>
      <c r="B1" s="60"/>
      <c r="C1" s="17"/>
      <c r="D1" s="17"/>
    </row>
    <row r="2" spans="1:4">
      <c r="A2" s="60" t="s">
        <v>314</v>
      </c>
      <c r="B2" s="60"/>
      <c r="C2" s="17"/>
      <c r="D2" s="17"/>
    </row>
    <row r="3" spans="1:4" ht="15.75" thickBot="1">
      <c r="A3" s="578"/>
      <c r="B3" s="578"/>
      <c r="C3" s="578"/>
      <c r="D3" s="578"/>
    </row>
    <row r="4" spans="1:4" ht="20.100000000000001" customHeight="1">
      <c r="A4" s="863" t="s">
        <v>314</v>
      </c>
      <c r="B4" s="864"/>
      <c r="C4" s="864"/>
      <c r="D4" s="865"/>
    </row>
    <row r="5" spans="1:4" ht="20.100000000000001" customHeight="1" thickBot="1">
      <c r="A5" s="637" t="s">
        <v>508</v>
      </c>
      <c r="B5" s="638"/>
      <c r="C5" s="638"/>
      <c r="D5" s="866"/>
    </row>
    <row r="6" spans="1:4" ht="15" customHeight="1" thickBot="1">
      <c r="A6" s="861" t="str">
        <f>Obsah!A32</f>
        <v>Informace platné k datu</v>
      </c>
      <c r="B6" s="862"/>
      <c r="C6" s="175" t="s">
        <v>648</v>
      </c>
      <c r="D6" s="174"/>
    </row>
    <row r="7" spans="1:4" ht="15" customHeight="1" thickBot="1">
      <c r="A7" s="641" t="s">
        <v>86</v>
      </c>
      <c r="B7" s="59" t="s">
        <v>42</v>
      </c>
      <c r="C7" s="58" t="s">
        <v>39</v>
      </c>
      <c r="D7" s="58" t="s">
        <v>38</v>
      </c>
    </row>
    <row r="8" spans="1:4" ht="45" customHeight="1" thickBot="1">
      <c r="A8" s="642"/>
      <c r="B8" s="57" t="s">
        <v>325</v>
      </c>
      <c r="C8" s="56" t="s">
        <v>416</v>
      </c>
      <c r="D8" s="56" t="s">
        <v>324</v>
      </c>
    </row>
    <row r="9" spans="1:4" ht="15" customHeight="1">
      <c r="A9" s="55">
        <v>1</v>
      </c>
      <c r="B9" s="54"/>
      <c r="C9" s="53"/>
      <c r="D9" s="53"/>
    </row>
    <row r="10" spans="1:4" ht="15" customHeight="1">
      <c r="A10" s="52">
        <v>2</v>
      </c>
      <c r="B10" s="51"/>
      <c r="C10" s="50"/>
      <c r="D10" s="50"/>
    </row>
    <row r="11" spans="1:4" ht="15" customHeight="1">
      <c r="A11" s="52">
        <v>3</v>
      </c>
      <c r="B11" s="51"/>
      <c r="C11" s="50"/>
      <c r="D11" s="50"/>
    </row>
    <row r="12" spans="1:4" ht="15" customHeight="1">
      <c r="A12" s="52" t="s">
        <v>58</v>
      </c>
      <c r="B12" s="51"/>
      <c r="C12" s="50"/>
      <c r="D12" s="50"/>
    </row>
    <row r="13" spans="1:4" ht="15" customHeight="1">
      <c r="A13" s="173"/>
      <c r="B13" s="173"/>
      <c r="C13" s="172"/>
      <c r="D13" s="171"/>
    </row>
    <row r="14" spans="1:4" ht="15" customHeight="1">
      <c r="A14" s="173"/>
      <c r="B14" s="173"/>
      <c r="C14" s="172"/>
      <c r="D14" s="171"/>
    </row>
    <row r="15" spans="1:4" ht="15" customHeight="1">
      <c r="A15" s="173"/>
      <c r="B15" s="173"/>
      <c r="C15" s="172"/>
      <c r="D15" s="171"/>
    </row>
    <row r="16" spans="1:4" ht="15" customHeight="1">
      <c r="A16" s="173"/>
      <c r="B16" s="173"/>
      <c r="C16" s="172"/>
      <c r="D16" s="171"/>
    </row>
    <row r="17" spans="1:4" ht="15" customHeight="1">
      <c r="A17" s="173"/>
      <c r="B17" s="173"/>
      <c r="C17" s="172"/>
      <c r="D17" s="171"/>
    </row>
    <row r="18" spans="1:4" ht="15" customHeight="1">
      <c r="A18" s="173"/>
      <c r="B18" s="173"/>
      <c r="C18" s="172"/>
      <c r="D18" s="171"/>
    </row>
    <row r="19" spans="1:4" ht="15" customHeight="1">
      <c r="A19" s="173"/>
      <c r="B19" s="173"/>
      <c r="C19" s="172"/>
      <c r="D19" s="171"/>
    </row>
    <row r="20" spans="1:4" ht="15" customHeight="1">
      <c r="A20" s="173"/>
      <c r="B20" s="173"/>
      <c r="C20" s="172"/>
      <c r="D20" s="171"/>
    </row>
    <row r="21" spans="1:4" ht="15" customHeight="1">
      <c r="A21" s="173"/>
      <c r="B21" s="173"/>
      <c r="C21" s="172"/>
      <c r="D21" s="171"/>
    </row>
    <row r="22" spans="1:4" ht="15" customHeight="1">
      <c r="A22" s="173"/>
      <c r="B22" s="173"/>
      <c r="C22" s="172"/>
      <c r="D22" s="171"/>
    </row>
    <row r="23" spans="1:4" ht="15" customHeight="1">
      <c r="A23" s="173"/>
      <c r="B23" s="173"/>
      <c r="C23" s="172"/>
      <c r="D23" s="171"/>
    </row>
    <row r="24" spans="1:4" ht="15" customHeight="1">
      <c r="A24" s="173"/>
      <c r="B24" s="173"/>
      <c r="C24" s="172"/>
      <c r="D24" s="171"/>
    </row>
    <row r="25" spans="1:4" ht="15" customHeight="1">
      <c r="A25" s="173"/>
      <c r="B25" s="173"/>
      <c r="C25" s="172"/>
      <c r="D25" s="171"/>
    </row>
    <row r="26" spans="1:4" ht="15" customHeight="1" collapsed="1">
      <c r="A26" s="173"/>
      <c r="B26" s="173"/>
      <c r="C26" s="172"/>
      <c r="D26" s="171"/>
    </row>
    <row r="27" spans="1:4" ht="15" customHeight="1">
      <c r="A27" s="173"/>
      <c r="B27" s="173"/>
      <c r="C27" s="172"/>
      <c r="D27" s="171"/>
    </row>
    <row r="28" spans="1:4">
      <c r="A28" s="173"/>
      <c r="B28" s="173"/>
      <c r="C28" s="172"/>
      <c r="D28" s="171"/>
    </row>
    <row r="29" spans="1:4">
      <c r="A29" s="173"/>
      <c r="B29" s="173"/>
      <c r="C29" s="172"/>
      <c r="D29" s="171"/>
    </row>
    <row r="30" spans="1:4">
      <c r="A30" s="173"/>
      <c r="B30" s="173"/>
      <c r="C30" s="172"/>
      <c r="D30" s="171"/>
    </row>
    <row r="31" spans="1:4">
      <c r="A31" s="173"/>
      <c r="B31" s="173"/>
      <c r="C31" s="172"/>
      <c r="D31" s="171"/>
    </row>
    <row r="32" spans="1:4">
      <c r="A32" s="173"/>
      <c r="B32" s="173"/>
      <c r="C32" s="172"/>
      <c r="D32" s="171"/>
    </row>
    <row r="33" spans="1:4">
      <c r="A33" s="173"/>
      <c r="B33" s="173"/>
      <c r="C33" s="172"/>
      <c r="D33" s="171"/>
    </row>
    <row r="34" spans="1:4">
      <c r="A34" s="173"/>
      <c r="B34" s="173"/>
      <c r="C34" s="172"/>
      <c r="D34" s="171"/>
    </row>
    <row r="35" spans="1:4">
      <c r="A35" s="173"/>
      <c r="B35" s="173"/>
      <c r="C35" s="172"/>
      <c r="D35" s="171"/>
    </row>
    <row r="36" spans="1:4">
      <c r="A36" s="173"/>
      <c r="B36" s="173"/>
      <c r="C36" s="172"/>
      <c r="D36" s="171"/>
    </row>
    <row r="37" spans="1:4">
      <c r="A37" s="173"/>
      <c r="B37" s="173"/>
      <c r="C37" s="172"/>
      <c r="D37" s="171"/>
    </row>
    <row r="38" spans="1:4">
      <c r="A38" s="173"/>
      <c r="B38" s="173"/>
      <c r="C38" s="172"/>
      <c r="D38" s="171"/>
    </row>
    <row r="39" spans="1:4">
      <c r="A39" s="173"/>
      <c r="B39" s="173"/>
      <c r="C39" s="172"/>
      <c r="D39" s="171"/>
    </row>
    <row r="40" spans="1:4">
      <c r="A40" s="173"/>
      <c r="B40" s="173"/>
      <c r="C40" s="172"/>
      <c r="D40" s="171"/>
    </row>
    <row r="41" spans="1:4">
      <c r="A41" s="173"/>
      <c r="B41" s="173"/>
      <c r="C41" s="172"/>
      <c r="D41" s="171"/>
    </row>
    <row r="42" spans="1:4">
      <c r="A42" s="173"/>
      <c r="B42" s="173"/>
      <c r="C42" s="172"/>
      <c r="D42" s="171"/>
    </row>
    <row r="43" spans="1:4">
      <c r="A43" s="173"/>
      <c r="B43" s="173"/>
      <c r="C43" s="172"/>
      <c r="D43" s="171"/>
    </row>
    <row r="44" spans="1:4">
      <c r="A44" s="173"/>
      <c r="B44" s="173"/>
      <c r="C44" s="172"/>
      <c r="D44" s="171"/>
    </row>
    <row r="45" spans="1:4">
      <c r="A45" s="173"/>
      <c r="B45" s="173"/>
      <c r="C45" s="172"/>
      <c r="D45" s="171"/>
    </row>
    <row r="46" spans="1:4">
      <c r="A46" s="173"/>
      <c r="B46" s="173"/>
      <c r="C46" s="172"/>
      <c r="D46" s="171"/>
    </row>
    <row r="47" spans="1:4">
      <c r="A47" s="173"/>
      <c r="B47" s="173"/>
      <c r="C47" s="172"/>
      <c r="D47" s="171"/>
    </row>
    <row r="48" spans="1:4">
      <c r="A48" s="173"/>
      <c r="B48" s="173"/>
      <c r="C48" s="172"/>
      <c r="D48" s="171"/>
    </row>
    <row r="49" spans="1:4">
      <c r="A49" s="173"/>
      <c r="B49" s="173"/>
      <c r="C49" s="172"/>
      <c r="D49" s="171"/>
    </row>
    <row r="50" spans="1:4">
      <c r="A50" s="173"/>
      <c r="B50" s="173"/>
      <c r="C50" s="172"/>
      <c r="D50" s="171"/>
    </row>
    <row r="51" spans="1:4">
      <c r="A51" s="173"/>
      <c r="B51" s="173"/>
      <c r="C51" s="172"/>
      <c r="D51" s="171"/>
    </row>
    <row r="52" spans="1:4">
      <c r="A52" s="173"/>
      <c r="B52" s="173"/>
      <c r="C52" s="172"/>
      <c r="D52" s="171"/>
    </row>
    <row r="53" spans="1:4">
      <c r="A53" s="173"/>
      <c r="B53" s="173"/>
      <c r="C53" s="172"/>
      <c r="D53" s="171"/>
    </row>
    <row r="54" spans="1:4">
      <c r="A54" s="173"/>
      <c r="B54" s="173"/>
      <c r="C54" s="172"/>
      <c r="D54" s="171"/>
    </row>
    <row r="55" spans="1:4">
      <c r="A55" s="173"/>
      <c r="B55" s="173"/>
      <c r="C55" s="172"/>
      <c r="D55" s="171"/>
    </row>
    <row r="56" spans="1:4">
      <c r="A56" s="173"/>
      <c r="B56" s="173"/>
      <c r="C56" s="172"/>
      <c r="D56" s="171"/>
    </row>
    <row r="57" spans="1:4">
      <c r="A57" s="173"/>
      <c r="B57" s="173"/>
      <c r="C57" s="172"/>
      <c r="D57" s="171"/>
    </row>
    <row r="58" spans="1:4">
      <c r="A58" s="173"/>
      <c r="B58" s="173"/>
      <c r="C58" s="172"/>
      <c r="D58" s="171"/>
    </row>
    <row r="59" spans="1:4">
      <c r="A59" s="173"/>
      <c r="B59" s="173"/>
      <c r="C59" s="172"/>
      <c r="D59" s="171"/>
    </row>
    <row r="60" spans="1:4">
      <c r="A60" s="173"/>
      <c r="B60" s="173"/>
      <c r="C60" s="172"/>
      <c r="D60" s="171"/>
    </row>
    <row r="61" spans="1:4">
      <c r="A61" s="173"/>
      <c r="B61" s="173"/>
      <c r="C61" s="172"/>
      <c r="D61" s="171"/>
    </row>
    <row r="62" spans="1:4">
      <c r="A62" s="173"/>
      <c r="B62" s="173"/>
      <c r="C62" s="172"/>
      <c r="D62" s="171"/>
    </row>
    <row r="63" spans="1:4">
      <c r="A63" s="173"/>
      <c r="B63" s="173"/>
      <c r="C63" s="172"/>
      <c r="D63" s="171"/>
    </row>
    <row r="64" spans="1:4">
      <c r="A64" s="173"/>
      <c r="B64" s="173"/>
      <c r="C64" s="172"/>
      <c r="D64" s="171"/>
    </row>
    <row r="65" spans="1:4">
      <c r="A65" s="173"/>
      <c r="B65" s="173"/>
      <c r="C65" s="172"/>
      <c r="D65" s="171"/>
    </row>
    <row r="66" spans="1:4">
      <c r="A66" s="173"/>
      <c r="B66" s="173"/>
      <c r="C66" s="172"/>
      <c r="D66" s="17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workbookViewId="0">
      <selection sqref="A1:D1"/>
    </sheetView>
  </sheetViews>
  <sheetFormatPr defaultRowHeight="15"/>
  <cols>
    <col min="1" max="1" width="39.42578125" customWidth="1"/>
    <col min="2" max="2" width="22.140625" customWidth="1"/>
    <col min="3" max="7" width="16.7109375" customWidth="1"/>
  </cols>
  <sheetData>
    <row r="1" spans="1:9">
      <c r="A1" s="606" t="s">
        <v>478</v>
      </c>
      <c r="B1" s="606"/>
      <c r="C1" s="17"/>
      <c r="D1" s="17"/>
      <c r="E1" s="17"/>
      <c r="F1" s="17"/>
      <c r="G1" s="17"/>
    </row>
    <row r="2" spans="1:9">
      <c r="A2" s="606" t="s">
        <v>310</v>
      </c>
      <c r="B2" s="606"/>
      <c r="C2" s="17"/>
      <c r="D2" s="17"/>
      <c r="E2" s="17"/>
      <c r="F2" s="17"/>
      <c r="G2" s="17"/>
    </row>
    <row r="3" spans="1:9" ht="15.75" thickBot="1">
      <c r="A3" s="743"/>
      <c r="B3" s="743"/>
      <c r="C3" s="743"/>
      <c r="D3" s="743"/>
      <c r="E3" s="743"/>
      <c r="F3" s="743"/>
      <c r="G3" s="743"/>
    </row>
    <row r="4" spans="1:9">
      <c r="A4" s="585" t="s">
        <v>310</v>
      </c>
      <c r="B4" s="600"/>
      <c r="C4" s="600"/>
      <c r="D4" s="600"/>
      <c r="E4" s="600"/>
      <c r="F4" s="600"/>
      <c r="G4" s="579" t="s">
        <v>508</v>
      </c>
    </row>
    <row r="5" spans="1:9" ht="20.25" customHeight="1" thickBot="1">
      <c r="A5" s="637"/>
      <c r="B5" s="638"/>
      <c r="C5" s="638"/>
      <c r="D5" s="638"/>
      <c r="E5" s="638"/>
      <c r="F5" s="638"/>
      <c r="G5" s="580"/>
    </row>
    <row r="6" spans="1:9" ht="15.75" thickBot="1">
      <c r="A6" s="718" t="str">
        <f>Obsah!A32</f>
        <v>Informace platné k datu</v>
      </c>
      <c r="B6" s="719"/>
      <c r="C6" s="190" t="s">
        <v>648</v>
      </c>
      <c r="D6" s="867"/>
      <c r="E6" s="868"/>
      <c r="F6" s="868"/>
      <c r="G6" s="869"/>
    </row>
    <row r="7" spans="1:9" s="188" customFormat="1" ht="30" customHeight="1" thickBot="1">
      <c r="A7" s="870" t="s">
        <v>327</v>
      </c>
      <c r="B7" s="871"/>
      <c r="C7" s="871"/>
      <c r="D7" s="871"/>
      <c r="E7" s="871"/>
      <c r="F7" s="871"/>
      <c r="G7" s="872" t="s">
        <v>35</v>
      </c>
      <c r="H7" s="189"/>
      <c r="I7" s="189"/>
    </row>
    <row r="8" spans="1:9" ht="15.75" thickBot="1">
      <c r="A8" s="874" t="s">
        <v>326</v>
      </c>
      <c r="B8" s="875"/>
      <c r="C8" s="875"/>
      <c r="D8" s="875"/>
      <c r="E8" s="875"/>
      <c r="F8" s="875"/>
      <c r="G8" s="873"/>
      <c r="H8" s="130"/>
      <c r="I8" s="130"/>
    </row>
    <row r="9" spans="1:9">
      <c r="A9" s="178"/>
      <c r="B9" s="178"/>
      <c r="C9" s="186"/>
      <c r="D9" s="185"/>
      <c r="E9" s="185"/>
      <c r="F9" s="185"/>
      <c r="G9" s="178"/>
      <c r="H9" s="130"/>
      <c r="I9" s="130"/>
    </row>
    <row r="10" spans="1:9">
      <c r="A10" s="178"/>
      <c r="B10" s="178"/>
      <c r="C10" s="186"/>
      <c r="D10" s="185"/>
      <c r="E10" s="185"/>
      <c r="F10" s="185"/>
      <c r="G10" s="178"/>
      <c r="H10" s="130"/>
      <c r="I10" s="130"/>
    </row>
    <row r="11" spans="1:9">
      <c r="A11" s="178"/>
      <c r="B11" s="178"/>
      <c r="C11" s="186"/>
      <c r="D11" s="185"/>
      <c r="E11" s="185"/>
      <c r="F11" s="185"/>
      <c r="G11" s="178"/>
      <c r="H11" s="130"/>
      <c r="I11" s="130"/>
    </row>
    <row r="12" spans="1:9">
      <c r="A12" s="178"/>
      <c r="B12" s="178"/>
      <c r="C12" s="186"/>
      <c r="D12" s="185"/>
      <c r="E12" s="185"/>
      <c r="F12" s="185"/>
      <c r="G12" s="178"/>
      <c r="H12" s="130"/>
      <c r="I12" s="130"/>
    </row>
    <row r="13" spans="1:9">
      <c r="A13" s="178"/>
      <c r="B13" s="178"/>
      <c r="C13" s="186"/>
      <c r="D13" s="185"/>
      <c r="E13" s="185"/>
      <c r="F13" s="185"/>
      <c r="G13" s="178"/>
      <c r="H13" s="130"/>
      <c r="I13" s="130"/>
    </row>
    <row r="14" spans="1:9">
      <c r="A14" s="178"/>
      <c r="B14" s="178"/>
      <c r="C14" s="186"/>
      <c r="D14" s="185"/>
      <c r="E14" s="185"/>
      <c r="F14" s="185"/>
      <c r="G14" s="178"/>
      <c r="H14" s="130"/>
      <c r="I14" s="130"/>
    </row>
    <row r="15" spans="1:9">
      <c r="A15" s="178"/>
      <c r="B15" s="178"/>
      <c r="C15" s="186"/>
      <c r="D15" s="185"/>
      <c r="E15" s="185"/>
      <c r="F15" s="185"/>
      <c r="G15" s="178"/>
      <c r="H15" s="130"/>
      <c r="I15" s="130"/>
    </row>
    <row r="16" spans="1:9">
      <c r="A16" s="178"/>
      <c r="B16" s="178"/>
      <c r="C16" s="186"/>
      <c r="D16" s="185"/>
      <c r="E16" s="185"/>
      <c r="F16" s="185"/>
      <c r="G16" s="178"/>
      <c r="H16" s="130"/>
      <c r="I16" s="130"/>
    </row>
    <row r="17" spans="1:9">
      <c r="A17" s="178"/>
      <c r="B17" s="178"/>
      <c r="C17" s="186"/>
      <c r="D17" s="185"/>
      <c r="E17" s="185"/>
      <c r="F17" s="185"/>
      <c r="G17" s="178"/>
      <c r="H17" s="130"/>
      <c r="I17" s="130"/>
    </row>
    <row r="18" spans="1:9">
      <c r="A18" s="178"/>
      <c r="B18" s="178"/>
      <c r="C18" s="186"/>
      <c r="D18" s="185"/>
      <c r="E18" s="185"/>
      <c r="F18" s="185"/>
      <c r="G18" s="178"/>
      <c r="H18" s="130"/>
      <c r="I18" s="130"/>
    </row>
    <row r="19" spans="1:9">
      <c r="A19" s="178"/>
      <c r="B19" s="178"/>
      <c r="C19" s="186"/>
      <c r="D19" s="185"/>
      <c r="E19" s="185"/>
      <c r="F19" s="185"/>
      <c r="G19" s="178"/>
      <c r="H19" s="130"/>
      <c r="I19" s="130"/>
    </row>
    <row r="20" spans="1:9">
      <c r="A20" s="178"/>
      <c r="B20" s="178"/>
      <c r="C20" s="186"/>
      <c r="D20" s="185"/>
      <c r="E20" s="185"/>
      <c r="F20" s="185"/>
      <c r="G20" s="178"/>
      <c r="H20" s="130"/>
      <c r="I20" s="130"/>
    </row>
    <row r="21" spans="1:9">
      <c r="A21" s="178"/>
      <c r="B21" s="178"/>
      <c r="C21" s="186"/>
      <c r="D21" s="185"/>
      <c r="E21" s="185"/>
      <c r="F21" s="185"/>
      <c r="G21" s="178"/>
      <c r="H21" s="130"/>
      <c r="I21" s="130"/>
    </row>
    <row r="22" spans="1:9">
      <c r="A22" s="178"/>
      <c r="B22" s="178"/>
      <c r="C22" s="186"/>
      <c r="D22" s="185"/>
      <c r="E22" s="185"/>
      <c r="F22" s="185"/>
      <c r="G22" s="178"/>
      <c r="H22" s="130"/>
      <c r="I22" s="130"/>
    </row>
    <row r="23" spans="1:9">
      <c r="A23" s="178"/>
      <c r="B23" s="178"/>
      <c r="C23" s="186"/>
      <c r="D23" s="185"/>
      <c r="E23" s="185"/>
      <c r="F23" s="185"/>
      <c r="G23" s="178"/>
      <c r="H23" s="130"/>
      <c r="I23" s="130"/>
    </row>
    <row r="24" spans="1:9">
      <c r="A24" s="178"/>
      <c r="B24" s="178"/>
      <c r="C24" s="187"/>
      <c r="D24" s="185"/>
      <c r="E24" s="185"/>
      <c r="F24" s="185"/>
      <c r="G24" s="178"/>
      <c r="H24" s="130"/>
      <c r="I24" s="130"/>
    </row>
    <row r="25" spans="1:9">
      <c r="A25" s="178"/>
      <c r="B25" s="178"/>
      <c r="C25" s="187"/>
      <c r="D25" s="185"/>
      <c r="E25" s="185"/>
      <c r="F25" s="185"/>
      <c r="G25" s="178"/>
      <c r="H25" s="130"/>
      <c r="I25" s="130"/>
    </row>
    <row r="26" spans="1:9">
      <c r="A26" s="178"/>
      <c r="B26" s="178"/>
      <c r="C26" s="186"/>
      <c r="D26" s="185"/>
      <c r="E26" s="185"/>
      <c r="F26" s="185"/>
      <c r="G26" s="178"/>
      <c r="H26" s="130"/>
      <c r="I26" s="130"/>
    </row>
    <row r="27" spans="1:9">
      <c r="A27" s="178"/>
      <c r="B27" s="178"/>
      <c r="C27" s="186"/>
      <c r="D27" s="185"/>
      <c r="E27" s="185"/>
      <c r="F27" s="185"/>
      <c r="G27" s="178"/>
      <c r="H27" s="130"/>
      <c r="I27" s="130"/>
    </row>
    <row r="28" spans="1:9">
      <c r="A28" s="178"/>
      <c r="B28" s="178"/>
      <c r="C28" s="186"/>
      <c r="D28" s="185"/>
      <c r="E28" s="185"/>
      <c r="F28" s="185"/>
      <c r="G28" s="178"/>
      <c r="H28" s="130"/>
      <c r="I28" s="130"/>
    </row>
    <row r="29" spans="1:9">
      <c r="A29" s="178"/>
      <c r="B29" s="178"/>
      <c r="C29" s="186"/>
      <c r="D29" s="185"/>
      <c r="E29" s="185"/>
      <c r="F29" s="185"/>
      <c r="G29" s="178"/>
      <c r="H29" s="130"/>
      <c r="I29" s="130"/>
    </row>
    <row r="30" spans="1:9">
      <c r="A30" s="178"/>
      <c r="B30" s="178"/>
      <c r="C30" s="186"/>
      <c r="D30" s="185"/>
      <c r="E30" s="185"/>
      <c r="F30" s="185"/>
      <c r="G30" s="178"/>
      <c r="H30" s="130"/>
      <c r="I30" s="130"/>
    </row>
    <row r="31" spans="1:9">
      <c r="A31" s="178"/>
      <c r="B31" s="178"/>
      <c r="C31" s="186"/>
      <c r="D31" s="185"/>
      <c r="E31" s="185"/>
      <c r="F31" s="185"/>
      <c r="G31" s="178"/>
      <c r="H31" s="130"/>
      <c r="I31" s="130"/>
    </row>
    <row r="32" spans="1:9">
      <c r="A32" s="178"/>
      <c r="B32" s="178"/>
      <c r="C32" s="186"/>
      <c r="D32" s="185"/>
      <c r="E32" s="185"/>
      <c r="F32" s="185"/>
      <c r="G32" s="178"/>
      <c r="H32" s="130"/>
      <c r="I32" s="130"/>
    </row>
    <row r="33" spans="1:9">
      <c r="A33" s="178"/>
      <c r="B33" s="178"/>
      <c r="C33" s="186"/>
      <c r="D33" s="185"/>
      <c r="E33" s="185"/>
      <c r="F33" s="185"/>
      <c r="G33" s="178"/>
      <c r="H33" s="130"/>
      <c r="I33" s="130"/>
    </row>
    <row r="34" spans="1:9">
      <c r="A34" s="178"/>
      <c r="B34" s="178"/>
      <c r="C34" s="186"/>
      <c r="D34" s="185"/>
      <c r="E34" s="185"/>
      <c r="F34" s="185"/>
      <c r="G34" s="178"/>
      <c r="H34" s="130"/>
      <c r="I34" s="130"/>
    </row>
    <row r="35" spans="1:9">
      <c r="A35" s="178"/>
      <c r="B35" s="178"/>
      <c r="C35" s="186"/>
      <c r="D35" s="185"/>
      <c r="E35" s="185"/>
      <c r="F35" s="185"/>
      <c r="G35" s="178"/>
      <c r="H35" s="130"/>
      <c r="I35" s="130"/>
    </row>
    <row r="36" spans="1:9">
      <c r="A36" s="178"/>
      <c r="B36" s="178"/>
      <c r="C36" s="186"/>
      <c r="D36" s="185"/>
      <c r="E36" s="185"/>
      <c r="F36" s="185"/>
      <c r="G36" s="178"/>
      <c r="H36" s="130"/>
      <c r="I36" s="130"/>
    </row>
    <row r="37" spans="1:9">
      <c r="A37" s="178"/>
      <c r="B37" s="178"/>
      <c r="C37" s="186"/>
      <c r="D37" s="185"/>
      <c r="E37" s="185"/>
      <c r="F37" s="185"/>
      <c r="G37" s="178"/>
      <c r="H37" s="130"/>
      <c r="I37" s="130"/>
    </row>
    <row r="38" spans="1:9">
      <c r="A38" s="178"/>
      <c r="B38" s="178"/>
      <c r="C38" s="186"/>
      <c r="D38" s="185"/>
      <c r="E38" s="185"/>
      <c r="F38" s="185"/>
      <c r="G38" s="178"/>
      <c r="H38" s="130"/>
      <c r="I38" s="130"/>
    </row>
    <row r="39" spans="1:9">
      <c r="A39" s="178"/>
      <c r="B39" s="178"/>
      <c r="C39" s="186"/>
      <c r="D39" s="185"/>
      <c r="E39" s="185"/>
      <c r="F39" s="185"/>
      <c r="G39" s="178"/>
      <c r="H39" s="130"/>
      <c r="I39" s="130"/>
    </row>
    <row r="40" spans="1:9">
      <c r="A40" s="178"/>
      <c r="B40" s="178"/>
      <c r="C40" s="186"/>
      <c r="D40" s="185"/>
      <c r="E40" s="185"/>
      <c r="F40" s="185"/>
      <c r="G40" s="178"/>
      <c r="H40" s="130"/>
      <c r="I40" s="130"/>
    </row>
    <row r="41" spans="1:9">
      <c r="A41" s="178"/>
      <c r="B41" s="178"/>
      <c r="C41" s="186"/>
      <c r="D41" s="185"/>
      <c r="E41" s="185"/>
      <c r="F41" s="185"/>
      <c r="G41" s="178"/>
      <c r="H41" s="130"/>
      <c r="I41" s="130"/>
    </row>
    <row r="42" spans="1:9">
      <c r="A42" s="178"/>
      <c r="B42" s="178"/>
      <c r="C42" s="186"/>
      <c r="D42" s="185"/>
      <c r="E42" s="185"/>
      <c r="F42" s="185"/>
      <c r="G42" s="178"/>
      <c r="H42" s="130"/>
      <c r="I42" s="130"/>
    </row>
    <row r="43" spans="1:9">
      <c r="A43" s="178"/>
      <c r="B43" s="178"/>
      <c r="C43" s="186"/>
      <c r="D43" s="185"/>
      <c r="E43" s="185"/>
      <c r="F43" s="185"/>
      <c r="G43" s="178"/>
      <c r="H43" s="130"/>
      <c r="I43" s="130"/>
    </row>
    <row r="44" spans="1:9">
      <c r="A44" s="178"/>
      <c r="B44" s="178"/>
      <c r="C44" s="186"/>
      <c r="D44" s="185"/>
      <c r="E44" s="185"/>
      <c r="F44" s="185"/>
      <c r="G44" s="178"/>
      <c r="H44" s="130"/>
      <c r="I44" s="130"/>
    </row>
    <row r="45" spans="1:9">
      <c r="A45" s="178"/>
      <c r="B45" s="178"/>
      <c r="C45" s="186"/>
      <c r="D45" s="185"/>
      <c r="E45" s="185"/>
      <c r="F45" s="185"/>
      <c r="G45" s="178"/>
      <c r="H45" s="130"/>
      <c r="I45" s="130"/>
    </row>
    <row r="46" spans="1:9">
      <c r="A46" s="178"/>
      <c r="B46" s="178"/>
      <c r="C46" s="186"/>
      <c r="D46" s="185"/>
      <c r="E46" s="185"/>
      <c r="F46" s="185"/>
      <c r="G46" s="178"/>
      <c r="H46" s="130"/>
      <c r="I46" s="130"/>
    </row>
    <row r="47" spans="1:9">
      <c r="A47" s="178"/>
      <c r="B47" s="178"/>
      <c r="C47" s="186"/>
      <c r="D47" s="185"/>
      <c r="E47" s="185"/>
      <c r="F47" s="185"/>
      <c r="G47" s="178"/>
      <c r="H47" s="130"/>
      <c r="I47" s="130"/>
    </row>
    <row r="48" spans="1:9">
      <c r="A48" s="178"/>
      <c r="B48" s="178"/>
      <c r="C48" s="186"/>
      <c r="D48" s="185"/>
      <c r="E48" s="185"/>
      <c r="F48" s="185"/>
      <c r="G48" s="178"/>
      <c r="H48" s="130"/>
      <c r="I48" s="130"/>
    </row>
    <row r="49" spans="1:9">
      <c r="A49" s="178"/>
      <c r="B49" s="178"/>
      <c r="C49" s="186"/>
      <c r="D49" s="185"/>
      <c r="E49" s="185"/>
      <c r="F49" s="185"/>
      <c r="G49" s="178"/>
      <c r="H49" s="130"/>
      <c r="I49" s="130"/>
    </row>
    <row r="50" spans="1:9">
      <c r="A50" s="178"/>
      <c r="B50" s="178"/>
      <c r="C50" s="186"/>
      <c r="D50" s="185"/>
      <c r="E50" s="185"/>
      <c r="F50" s="185"/>
      <c r="G50" s="178"/>
      <c r="H50" s="130"/>
      <c r="I50" s="130"/>
    </row>
    <row r="51" spans="1:9">
      <c r="A51" s="178"/>
      <c r="B51" s="178"/>
      <c r="C51" s="186"/>
      <c r="D51" s="185"/>
      <c r="E51" s="185"/>
      <c r="F51" s="185"/>
      <c r="G51" s="178"/>
      <c r="H51" s="130"/>
      <c r="I51" s="130"/>
    </row>
    <row r="52" spans="1:9">
      <c r="A52" s="178"/>
      <c r="B52" s="178"/>
      <c r="C52" s="186"/>
      <c r="D52" s="185"/>
      <c r="E52" s="185"/>
      <c r="F52" s="185"/>
      <c r="G52" s="178"/>
      <c r="H52" s="130"/>
      <c r="I52" s="130"/>
    </row>
    <row r="53" spans="1:9">
      <c r="A53" s="178"/>
      <c r="B53" s="178"/>
      <c r="C53" s="186"/>
      <c r="D53" s="185"/>
      <c r="E53" s="185"/>
      <c r="F53" s="185"/>
      <c r="G53" s="178"/>
      <c r="H53" s="130"/>
      <c r="I53" s="130"/>
    </row>
    <row r="54" spans="1:9">
      <c r="A54" s="178"/>
      <c r="B54" s="178"/>
      <c r="C54" s="186"/>
      <c r="D54" s="185"/>
      <c r="E54" s="185"/>
      <c r="F54" s="185"/>
      <c r="G54" s="178"/>
      <c r="H54" s="130"/>
      <c r="I54" s="130"/>
    </row>
    <row r="55" spans="1:9">
      <c r="A55" s="178"/>
      <c r="B55" s="178"/>
      <c r="C55" s="186"/>
      <c r="D55" s="185"/>
      <c r="E55" s="185"/>
      <c r="F55" s="185"/>
      <c r="G55" s="178"/>
      <c r="H55" s="130"/>
      <c r="I55" s="130"/>
    </row>
    <row r="56" spans="1:9">
      <c r="A56" s="178"/>
      <c r="B56" s="178"/>
      <c r="C56" s="186"/>
      <c r="D56" s="185"/>
      <c r="E56" s="185"/>
      <c r="F56" s="185"/>
      <c r="G56" s="178"/>
      <c r="H56" s="130"/>
      <c r="I56" s="130"/>
    </row>
    <row r="57" spans="1:9">
      <c r="A57" s="178"/>
      <c r="B57" s="178"/>
      <c r="C57" s="186"/>
      <c r="D57" s="185"/>
      <c r="E57" s="185"/>
      <c r="F57" s="185"/>
      <c r="G57" s="178"/>
      <c r="H57" s="130"/>
      <c r="I57" s="130"/>
    </row>
    <row r="58" spans="1:9">
      <c r="A58" s="178"/>
      <c r="B58" s="178"/>
      <c r="C58" s="186"/>
      <c r="D58" s="185"/>
      <c r="E58" s="185"/>
      <c r="F58" s="185"/>
      <c r="G58" s="178"/>
      <c r="H58" s="130"/>
      <c r="I58" s="130"/>
    </row>
    <row r="59" spans="1:9">
      <c r="A59" s="178"/>
      <c r="B59" s="178"/>
      <c r="C59" s="186"/>
      <c r="D59" s="185"/>
      <c r="E59" s="185"/>
      <c r="F59" s="185"/>
      <c r="G59" s="178"/>
      <c r="H59" s="130"/>
      <c r="I59" s="130"/>
    </row>
    <row r="60" spans="1:9">
      <c r="A60" s="178"/>
      <c r="B60" s="178"/>
      <c r="C60" s="186"/>
      <c r="D60" s="185"/>
      <c r="E60" s="185"/>
      <c r="F60" s="185"/>
      <c r="G60" s="178"/>
      <c r="H60" s="130"/>
      <c r="I60" s="130"/>
    </row>
    <row r="61" spans="1:9">
      <c r="A61" s="178"/>
      <c r="B61" s="178"/>
      <c r="C61" s="186"/>
      <c r="D61" s="185"/>
      <c r="E61" s="185"/>
      <c r="F61" s="185"/>
      <c r="G61" s="178"/>
      <c r="H61" s="130"/>
      <c r="I61" s="130"/>
    </row>
    <row r="62" spans="1:9">
      <c r="A62" s="178"/>
      <c r="B62" s="178"/>
      <c r="C62" s="186"/>
      <c r="D62" s="185"/>
      <c r="E62" s="185"/>
      <c r="F62" s="185"/>
      <c r="G62" s="178"/>
      <c r="H62" s="130"/>
      <c r="I62" s="130"/>
    </row>
    <row r="63" spans="1:9">
      <c r="A63" s="178"/>
      <c r="B63" s="178"/>
      <c r="C63" s="186"/>
      <c r="D63" s="185"/>
      <c r="E63" s="185"/>
      <c r="F63" s="185"/>
      <c r="G63" s="178"/>
      <c r="H63" s="130"/>
      <c r="I63" s="130"/>
    </row>
    <row r="64" spans="1:9">
      <c r="A64" s="178"/>
      <c r="B64" s="178"/>
      <c r="C64" s="186"/>
      <c r="D64" s="185"/>
      <c r="E64" s="185"/>
      <c r="F64" s="185"/>
      <c r="G64" s="178"/>
    </row>
    <row r="65" spans="1:8">
      <c r="A65" s="184"/>
      <c r="B65" s="184"/>
      <c r="C65" s="183"/>
      <c r="D65" s="183"/>
      <c r="E65" s="183"/>
      <c r="F65" s="183"/>
      <c r="G65" s="178"/>
    </row>
    <row r="66" spans="1:8">
      <c r="A66" s="178"/>
      <c r="B66" s="178"/>
      <c r="C66" s="180"/>
      <c r="D66" s="179"/>
      <c r="E66" s="179"/>
      <c r="F66" s="179"/>
      <c r="G66" s="178"/>
      <c r="H66" s="128"/>
    </row>
    <row r="67" spans="1:8">
      <c r="A67" s="178"/>
      <c r="B67" s="178"/>
      <c r="C67" s="180"/>
      <c r="D67" s="179"/>
      <c r="E67" s="179"/>
      <c r="F67" s="179"/>
      <c r="G67" s="178"/>
      <c r="H67" s="128"/>
    </row>
    <row r="68" spans="1:8">
      <c r="A68" s="178"/>
      <c r="B68" s="178"/>
      <c r="C68" s="180"/>
      <c r="D68" s="179"/>
      <c r="E68" s="179"/>
      <c r="F68" s="179"/>
      <c r="G68" s="178"/>
      <c r="H68" s="128"/>
    </row>
    <row r="69" spans="1:8">
      <c r="A69" s="178"/>
      <c r="B69" s="178"/>
      <c r="C69" s="180"/>
      <c r="D69" s="179"/>
      <c r="E69" s="179"/>
      <c r="F69" s="179"/>
      <c r="G69" s="178"/>
      <c r="H69" s="128"/>
    </row>
    <row r="70" spans="1:8">
      <c r="A70" s="178"/>
      <c r="B70" s="178"/>
      <c r="C70" s="180"/>
      <c r="D70" s="179"/>
      <c r="E70" s="179"/>
      <c r="F70" s="179"/>
      <c r="G70" s="178"/>
      <c r="H70" s="128"/>
    </row>
    <row r="71" spans="1:8">
      <c r="A71" s="178"/>
      <c r="B71" s="178"/>
      <c r="C71" s="181"/>
      <c r="D71" s="179"/>
      <c r="E71" s="179"/>
      <c r="F71" s="179"/>
      <c r="G71" s="178"/>
      <c r="H71" s="128"/>
    </row>
    <row r="72" spans="1:8">
      <c r="A72" s="178"/>
      <c r="B72" s="178"/>
      <c r="C72" s="181"/>
      <c r="D72" s="179"/>
      <c r="E72" s="179"/>
      <c r="F72" s="179"/>
      <c r="G72" s="178"/>
      <c r="H72" s="128"/>
    </row>
    <row r="73" spans="1:8">
      <c r="A73" s="178"/>
      <c r="B73" s="178"/>
      <c r="C73" s="182"/>
      <c r="D73" s="179"/>
      <c r="E73" s="179"/>
      <c r="F73" s="179"/>
      <c r="G73" s="178"/>
      <c r="H73" s="128"/>
    </row>
    <row r="74" spans="1:8">
      <c r="A74" s="178"/>
      <c r="B74" s="178"/>
      <c r="C74" s="182"/>
      <c r="D74" s="179"/>
      <c r="E74" s="179"/>
      <c r="F74" s="179"/>
      <c r="G74" s="178"/>
      <c r="H74" s="128"/>
    </row>
    <row r="75" spans="1:8">
      <c r="A75" s="178"/>
      <c r="B75" s="178"/>
      <c r="C75" s="182"/>
      <c r="D75" s="179"/>
      <c r="E75" s="179"/>
      <c r="F75" s="179"/>
      <c r="G75" s="178"/>
      <c r="H75" s="128"/>
    </row>
    <row r="76" spans="1:8">
      <c r="A76" s="178"/>
      <c r="B76" s="178"/>
      <c r="C76" s="181"/>
      <c r="D76" s="179"/>
      <c r="E76" s="179"/>
      <c r="F76" s="179"/>
      <c r="G76" s="178"/>
      <c r="H76" s="128"/>
    </row>
    <row r="77" spans="1:8">
      <c r="A77" s="178"/>
      <c r="B77" s="178"/>
      <c r="C77" s="182"/>
      <c r="D77" s="179"/>
      <c r="E77" s="179"/>
      <c r="F77" s="179"/>
      <c r="G77" s="178"/>
      <c r="H77" s="128"/>
    </row>
    <row r="78" spans="1:8">
      <c r="A78" s="178"/>
      <c r="B78" s="178"/>
      <c r="C78" s="182"/>
      <c r="D78" s="179"/>
      <c r="E78" s="179"/>
      <c r="F78" s="179"/>
      <c r="G78" s="178"/>
      <c r="H78" s="128"/>
    </row>
    <row r="79" spans="1:8">
      <c r="A79" s="178"/>
      <c r="B79" s="178"/>
      <c r="C79" s="182"/>
      <c r="D79" s="179"/>
      <c r="E79" s="179"/>
      <c r="F79" s="179"/>
      <c r="G79" s="178"/>
      <c r="H79" s="128"/>
    </row>
    <row r="80" spans="1:8">
      <c r="A80" s="178"/>
      <c r="B80" s="178"/>
      <c r="C80" s="181"/>
      <c r="D80" s="179"/>
      <c r="E80" s="179"/>
      <c r="F80" s="179"/>
      <c r="G80" s="178"/>
      <c r="H80" s="128"/>
    </row>
    <row r="81" spans="1:8">
      <c r="A81" s="178"/>
      <c r="B81" s="178"/>
      <c r="C81" s="182"/>
      <c r="D81" s="179"/>
      <c r="E81" s="179"/>
      <c r="F81" s="179"/>
      <c r="G81" s="178"/>
      <c r="H81" s="128"/>
    </row>
    <row r="82" spans="1:8">
      <c r="A82" s="178"/>
      <c r="B82" s="178"/>
      <c r="C82" s="182"/>
      <c r="D82" s="179"/>
      <c r="E82" s="179"/>
      <c r="F82" s="179"/>
      <c r="G82" s="178"/>
      <c r="H82" s="128"/>
    </row>
    <row r="83" spans="1:8">
      <c r="A83" s="178"/>
      <c r="B83" s="178"/>
      <c r="C83" s="181"/>
      <c r="D83" s="179"/>
      <c r="E83" s="179"/>
      <c r="F83" s="179"/>
      <c r="G83" s="178"/>
      <c r="H83" s="128"/>
    </row>
    <row r="84" spans="1:8">
      <c r="A84" s="178"/>
      <c r="B84" s="178"/>
      <c r="C84" s="180"/>
      <c r="D84" s="179"/>
      <c r="E84" s="179"/>
      <c r="F84" s="179"/>
      <c r="G84" s="178"/>
      <c r="H84" s="128"/>
    </row>
    <row r="85" spans="1:8">
      <c r="A85" s="178"/>
      <c r="B85" s="178"/>
      <c r="C85" s="180"/>
      <c r="D85" s="179"/>
      <c r="E85" s="179"/>
      <c r="F85" s="179"/>
      <c r="G85" s="178"/>
      <c r="H85" s="128"/>
    </row>
    <row r="86" spans="1:8">
      <c r="A86" s="178"/>
      <c r="B86" s="178"/>
      <c r="C86" s="180"/>
      <c r="D86" s="179"/>
      <c r="E86" s="179"/>
      <c r="F86" s="179"/>
      <c r="G86" s="178"/>
      <c r="H86" s="128"/>
    </row>
    <row r="87" spans="1:8">
      <c r="A87" s="178"/>
      <c r="B87" s="178"/>
      <c r="C87" s="180"/>
      <c r="D87" s="179"/>
      <c r="E87" s="179"/>
      <c r="F87" s="179"/>
      <c r="G87" s="178"/>
      <c r="H87" s="128"/>
    </row>
    <row r="88" spans="1:8">
      <c r="A88" s="178"/>
      <c r="B88" s="178"/>
      <c r="C88" s="180"/>
      <c r="D88" s="179"/>
      <c r="E88" s="179"/>
      <c r="F88" s="179"/>
      <c r="G88" s="178"/>
      <c r="H88" s="128"/>
    </row>
    <row r="89" spans="1:8">
      <c r="A89" s="178"/>
      <c r="B89" s="178"/>
      <c r="C89" s="180"/>
      <c r="D89" s="179"/>
      <c r="E89" s="179"/>
      <c r="F89" s="179"/>
      <c r="G89" s="178"/>
      <c r="H89" s="128"/>
    </row>
    <row r="90" spans="1:8">
      <c r="A90" s="178"/>
      <c r="B90" s="178"/>
      <c r="C90" s="180"/>
      <c r="D90" s="179"/>
      <c r="E90" s="179"/>
      <c r="F90" s="179"/>
      <c r="G90" s="178"/>
      <c r="H90" s="128"/>
    </row>
    <row r="91" spans="1:8">
      <c r="A91" s="178"/>
      <c r="B91" s="178"/>
      <c r="C91" s="180"/>
      <c r="D91" s="179"/>
      <c r="E91" s="179"/>
      <c r="F91" s="179"/>
      <c r="G91" s="178"/>
      <c r="H91" s="128"/>
    </row>
    <row r="92" spans="1:8">
      <c r="A92" s="178"/>
      <c r="B92" s="178"/>
      <c r="C92" s="180"/>
      <c r="D92" s="179"/>
      <c r="E92" s="179"/>
      <c r="F92" s="179"/>
      <c r="G92" s="178"/>
      <c r="H92" s="128"/>
    </row>
    <row r="93" spans="1:8">
      <c r="A93" s="178"/>
      <c r="B93" s="178"/>
      <c r="C93" s="180"/>
      <c r="D93" s="179"/>
      <c r="E93" s="179"/>
      <c r="F93" s="179"/>
      <c r="G93" s="178"/>
      <c r="H93" s="128"/>
    </row>
    <row r="94" spans="1:8">
      <c r="A94" s="178"/>
      <c r="B94" s="178"/>
      <c r="C94" s="180"/>
      <c r="D94" s="179"/>
      <c r="E94" s="179"/>
      <c r="F94" s="179"/>
      <c r="G94" s="178"/>
      <c r="H94" s="128"/>
    </row>
    <row r="95" spans="1:8">
      <c r="A95" s="178"/>
      <c r="B95" s="178"/>
      <c r="C95" s="180"/>
      <c r="D95" s="179"/>
      <c r="E95" s="179"/>
      <c r="F95" s="179"/>
      <c r="G95" s="178"/>
      <c r="H95" s="128"/>
    </row>
    <row r="96" spans="1:8">
      <c r="A96" s="178"/>
      <c r="B96" s="178"/>
      <c r="C96" s="180"/>
      <c r="D96" s="179"/>
      <c r="E96" s="179"/>
      <c r="F96" s="179"/>
      <c r="G96" s="178"/>
      <c r="H96" s="128"/>
    </row>
    <row r="97" spans="1:8">
      <c r="A97" s="178"/>
      <c r="B97" s="178"/>
      <c r="C97" s="180"/>
      <c r="D97" s="179"/>
      <c r="E97" s="179"/>
      <c r="F97" s="179"/>
      <c r="G97" s="178"/>
      <c r="H97" s="128"/>
    </row>
    <row r="98" spans="1:8">
      <c r="A98" s="178"/>
      <c r="B98" s="178"/>
      <c r="C98" s="180"/>
      <c r="D98" s="179"/>
      <c r="E98" s="179"/>
      <c r="F98" s="179"/>
      <c r="G98" s="178"/>
      <c r="H98" s="128"/>
    </row>
    <row r="99" spans="1:8">
      <c r="A99" s="178"/>
      <c r="B99" s="178"/>
      <c r="C99" s="180"/>
      <c r="D99" s="179"/>
      <c r="E99" s="179"/>
      <c r="F99" s="179"/>
      <c r="G99" s="178"/>
      <c r="H99" s="128"/>
    </row>
    <row r="100" spans="1:8">
      <c r="A100" s="178"/>
      <c r="B100" s="178"/>
      <c r="C100" s="180"/>
      <c r="D100" s="179"/>
      <c r="E100" s="179"/>
      <c r="F100" s="179"/>
      <c r="G100" s="178"/>
      <c r="H100" s="128"/>
    </row>
    <row r="101" spans="1:8">
      <c r="A101" s="178"/>
      <c r="B101" s="178"/>
      <c r="C101" s="180"/>
      <c r="D101" s="179"/>
      <c r="E101" s="179"/>
      <c r="F101" s="179"/>
      <c r="G101" s="178"/>
      <c r="H101" s="128"/>
    </row>
    <row r="102" spans="1:8">
      <c r="A102" s="178"/>
      <c r="B102" s="178"/>
      <c r="C102" s="180"/>
      <c r="D102" s="179"/>
      <c r="E102" s="179"/>
      <c r="F102" s="179"/>
      <c r="G102" s="178"/>
      <c r="H102" s="128"/>
    </row>
    <row r="103" spans="1:8">
      <c r="A103" s="178"/>
      <c r="B103" s="178"/>
      <c r="C103" s="180"/>
      <c r="D103" s="179"/>
      <c r="E103" s="179"/>
      <c r="F103" s="179"/>
      <c r="G103" s="178"/>
      <c r="H103" s="128"/>
    </row>
    <row r="104" spans="1:8">
      <c r="A104" s="178"/>
      <c r="B104" s="178"/>
      <c r="C104" s="180"/>
      <c r="D104" s="179"/>
      <c r="E104" s="179"/>
      <c r="F104" s="179"/>
      <c r="G104" s="178"/>
      <c r="H104" s="128"/>
    </row>
    <row r="105" spans="1:8">
      <c r="A105" s="178"/>
      <c r="B105" s="178"/>
      <c r="C105" s="180"/>
      <c r="D105" s="179"/>
      <c r="E105" s="179"/>
      <c r="F105" s="179"/>
      <c r="G105" s="178"/>
      <c r="H105" s="128"/>
    </row>
    <row r="106" spans="1:8">
      <c r="A106" s="178"/>
      <c r="B106" s="178"/>
      <c r="C106" s="180"/>
      <c r="D106" s="179"/>
      <c r="E106" s="179"/>
      <c r="F106" s="179"/>
      <c r="G106" s="178"/>
      <c r="H106" s="128"/>
    </row>
    <row r="107" spans="1:8">
      <c r="A107" s="178"/>
      <c r="B107" s="178"/>
      <c r="C107" s="180"/>
      <c r="D107" s="179"/>
      <c r="E107" s="179"/>
      <c r="F107" s="179"/>
      <c r="G107" s="178"/>
      <c r="H107" s="128"/>
    </row>
    <row r="108" spans="1:8">
      <c r="A108" s="178"/>
      <c r="B108" s="178"/>
      <c r="C108" s="180"/>
      <c r="D108" s="179"/>
      <c r="E108" s="179"/>
      <c r="F108" s="179"/>
      <c r="G108" s="178"/>
      <c r="H108" s="128"/>
    </row>
    <row r="109" spans="1:8">
      <c r="A109" s="178"/>
      <c r="B109" s="178"/>
      <c r="C109" s="180"/>
      <c r="D109" s="179"/>
      <c r="E109" s="179"/>
      <c r="F109" s="179"/>
      <c r="G109" s="178"/>
      <c r="H109" s="128"/>
    </row>
    <row r="110" spans="1:8">
      <c r="A110" s="178"/>
      <c r="B110" s="178"/>
      <c r="C110" s="180"/>
      <c r="D110" s="180"/>
      <c r="E110" s="180"/>
      <c r="F110" s="180"/>
      <c r="G110" s="178"/>
      <c r="H110" s="128"/>
    </row>
    <row r="111" spans="1:8">
      <c r="A111" s="178"/>
      <c r="B111" s="178"/>
      <c r="C111" s="180"/>
      <c r="D111" s="179"/>
      <c r="E111" s="179"/>
      <c r="F111" s="179"/>
      <c r="G111" s="178"/>
      <c r="H111" s="128"/>
    </row>
    <row r="112" spans="1:8">
      <c r="A112" s="178"/>
      <c r="B112" s="178"/>
      <c r="C112" s="180"/>
      <c r="D112" s="179"/>
      <c r="E112" s="179"/>
      <c r="F112" s="179"/>
      <c r="G112" s="178"/>
      <c r="H112" s="128"/>
    </row>
    <row r="113" spans="1:8">
      <c r="A113" s="178"/>
      <c r="B113" s="178"/>
      <c r="C113" s="180"/>
      <c r="D113" s="179"/>
      <c r="E113" s="179"/>
      <c r="F113" s="179"/>
      <c r="G113" s="178"/>
      <c r="H113" s="128"/>
    </row>
    <row r="114" spans="1:8">
      <c r="A114" s="178"/>
      <c r="B114" s="178"/>
      <c r="C114" s="180"/>
      <c r="D114" s="179"/>
      <c r="E114" s="179"/>
      <c r="F114" s="179"/>
      <c r="G114" s="178"/>
      <c r="H114" s="128"/>
    </row>
    <row r="115" spans="1:8">
      <c r="A115" s="178"/>
      <c r="B115" s="178"/>
      <c r="C115" s="180"/>
      <c r="D115" s="179"/>
      <c r="E115" s="179"/>
      <c r="F115" s="179"/>
      <c r="G115" s="178"/>
      <c r="H115" s="128"/>
    </row>
    <row r="116" spans="1:8">
      <c r="A116" s="178"/>
      <c r="B116" s="178"/>
      <c r="C116" s="180"/>
      <c r="D116" s="179"/>
      <c r="E116" s="179"/>
      <c r="F116" s="179"/>
      <c r="G116" s="178"/>
      <c r="H116" s="128"/>
    </row>
    <row r="117" spans="1:8">
      <c r="A117" s="178"/>
      <c r="B117" s="178"/>
      <c r="C117" s="180"/>
      <c r="D117" s="179"/>
      <c r="E117" s="179"/>
      <c r="F117" s="179"/>
      <c r="G117" s="178"/>
      <c r="H117" s="128"/>
    </row>
    <row r="118" spans="1:8">
      <c r="A118" s="178"/>
      <c r="B118" s="178"/>
      <c r="C118" s="180"/>
      <c r="D118" s="179"/>
      <c r="E118" s="179"/>
      <c r="F118" s="179"/>
      <c r="G118" s="178"/>
      <c r="H118" s="128"/>
    </row>
    <row r="119" spans="1:8">
      <c r="A119" s="178"/>
      <c r="B119" s="178"/>
      <c r="C119" s="180"/>
      <c r="D119" s="179"/>
      <c r="E119" s="179"/>
      <c r="F119" s="179"/>
      <c r="G119" s="178"/>
      <c r="H119" s="128"/>
    </row>
    <row r="120" spans="1:8">
      <c r="A120" s="178"/>
      <c r="B120" s="178"/>
      <c r="C120" s="180"/>
      <c r="D120" s="179"/>
      <c r="E120" s="179"/>
      <c r="F120" s="179"/>
      <c r="G120" s="178"/>
      <c r="H120" s="128"/>
    </row>
    <row r="121" spans="1:8">
      <c r="A121" s="178"/>
      <c r="B121" s="178"/>
      <c r="C121" s="180"/>
      <c r="D121" s="179"/>
      <c r="E121" s="179"/>
      <c r="F121" s="179"/>
      <c r="G121" s="178"/>
      <c r="H121" s="128"/>
    </row>
    <row r="122" spans="1:8">
      <c r="A122" s="178"/>
      <c r="B122" s="178"/>
      <c r="C122" s="180"/>
      <c r="D122" s="179"/>
      <c r="E122" s="179"/>
      <c r="F122" s="179"/>
      <c r="G122" s="178"/>
      <c r="H122" s="128"/>
    </row>
    <row r="123" spans="1:8">
      <c r="A123" s="178"/>
      <c r="B123" s="178"/>
      <c r="C123" s="180"/>
      <c r="D123" s="179"/>
      <c r="E123" s="179"/>
      <c r="F123" s="179"/>
      <c r="G123" s="178"/>
      <c r="H123" s="128"/>
    </row>
    <row r="124" spans="1:8">
      <c r="A124" s="178"/>
      <c r="B124" s="178"/>
      <c r="C124" s="180"/>
      <c r="D124" s="179"/>
      <c r="E124" s="179"/>
      <c r="F124" s="179"/>
      <c r="G124" s="178"/>
      <c r="H124" s="128"/>
    </row>
    <row r="125" spans="1:8">
      <c r="A125" s="178"/>
      <c r="B125" s="178"/>
      <c r="C125" s="180"/>
      <c r="D125" s="179"/>
      <c r="E125" s="179"/>
      <c r="F125" s="179"/>
      <c r="G125" s="178"/>
      <c r="H125" s="128"/>
    </row>
    <row r="126" spans="1:8">
      <c r="A126" s="178"/>
      <c r="B126" s="178"/>
      <c r="C126" s="180"/>
      <c r="D126" s="179"/>
      <c r="E126" s="179"/>
      <c r="F126" s="179"/>
      <c r="G126" s="178"/>
      <c r="H126" s="128"/>
    </row>
    <row r="127" spans="1:8">
      <c r="A127" s="178"/>
      <c r="B127" s="178"/>
      <c r="C127" s="180"/>
      <c r="D127" s="179"/>
      <c r="E127" s="179"/>
      <c r="F127" s="179"/>
      <c r="G127" s="178"/>
      <c r="H127" s="128"/>
    </row>
    <row r="128" spans="1:8">
      <c r="A128" s="178"/>
      <c r="B128" s="178"/>
      <c r="C128" s="180"/>
      <c r="D128" s="179"/>
      <c r="E128" s="179"/>
      <c r="F128" s="179"/>
      <c r="G128" s="178"/>
      <c r="H128" s="128"/>
    </row>
    <row r="129" spans="1:8">
      <c r="A129" s="178"/>
      <c r="B129" s="178"/>
      <c r="C129" s="180"/>
      <c r="D129" s="179"/>
      <c r="E129" s="179"/>
      <c r="F129" s="179"/>
      <c r="G129" s="178"/>
      <c r="H129" s="128"/>
    </row>
    <row r="130" spans="1:8">
      <c r="A130" s="178"/>
      <c r="B130" s="178"/>
      <c r="C130" s="180"/>
      <c r="D130" s="179"/>
      <c r="E130" s="179"/>
      <c r="F130" s="179"/>
      <c r="G130" s="178"/>
      <c r="H130" s="128"/>
    </row>
    <row r="131" spans="1:8">
      <c r="A131" s="178"/>
      <c r="B131" s="178"/>
      <c r="C131" s="177"/>
      <c r="D131" s="177"/>
      <c r="E131" s="177"/>
      <c r="F131" s="177"/>
      <c r="G131" s="178"/>
      <c r="H131" s="128"/>
    </row>
    <row r="132" spans="1:8">
      <c r="A132" s="176"/>
      <c r="B132" s="177"/>
      <c r="C132" s="177"/>
      <c r="D132" s="177"/>
      <c r="E132" s="177"/>
      <c r="F132" s="177"/>
      <c r="G132" s="177"/>
      <c r="H132" s="128"/>
    </row>
    <row r="133" spans="1:8">
      <c r="A133" s="176"/>
      <c r="B133" s="176"/>
      <c r="C133" s="176"/>
      <c r="D133" s="176"/>
      <c r="E133" s="176"/>
      <c r="F133" s="176"/>
      <c r="G133" s="176"/>
    </row>
  </sheetData>
  <mergeCells count="13">
    <mergeCell ref="A1:B1"/>
    <mergeCell ref="A2:B2"/>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0"/>
  <sheetViews>
    <sheetView tabSelected="1" workbookViewId="0">
      <selection activeCell="C28" sqref="C28"/>
    </sheetView>
  </sheetViews>
  <sheetFormatPr defaultColWidth="9.7109375" defaultRowHeight="15" outlineLevelRow="3"/>
  <cols>
    <col min="1" max="1" width="43.5703125" style="121" customWidth="1"/>
    <col min="2" max="2" width="39.42578125" style="121" customWidth="1"/>
    <col min="3" max="3" width="42.7109375" style="121" customWidth="1"/>
    <col min="4" max="4" width="49.42578125" style="121" customWidth="1"/>
    <col min="5" max="5" width="20.7109375" style="121" customWidth="1"/>
    <col min="6" max="16384" width="9.7109375" style="121"/>
  </cols>
  <sheetData>
    <row r="1" spans="1:5" ht="14.25" customHeight="1">
      <c r="A1" s="523" t="s">
        <v>394</v>
      </c>
      <c r="B1" s="523"/>
      <c r="C1" s="523"/>
      <c r="D1" s="523"/>
      <c r="E1" s="446"/>
    </row>
    <row r="2" spans="1:5" ht="14.25" customHeight="1">
      <c r="A2" s="523" t="s">
        <v>55</v>
      </c>
      <c r="B2" s="523"/>
      <c r="C2" s="523"/>
      <c r="D2" s="523"/>
      <c r="E2" s="446"/>
    </row>
    <row r="3" spans="1:5" ht="14.25" customHeight="1" thickBot="1">
      <c r="A3" s="524"/>
      <c r="B3" s="524"/>
      <c r="C3" s="524"/>
      <c r="D3" s="524"/>
      <c r="E3" s="524"/>
    </row>
    <row r="4" spans="1:5" s="436" customFormat="1" ht="14.25" customHeight="1">
      <c r="A4" s="525" t="s">
        <v>55</v>
      </c>
      <c r="B4" s="526"/>
      <c r="C4" s="526"/>
      <c r="D4" s="526"/>
      <c r="E4" s="529" t="s">
        <v>543</v>
      </c>
    </row>
    <row r="5" spans="1:5" s="436" customFormat="1" ht="14.25" customHeight="1" thickBot="1">
      <c r="A5" s="527"/>
      <c r="B5" s="528"/>
      <c r="C5" s="528"/>
      <c r="D5" s="528"/>
      <c r="E5" s="530"/>
    </row>
    <row r="6" spans="1:5" s="436" customFormat="1" ht="14.25" customHeight="1" thickBot="1">
      <c r="A6" s="431" t="str">
        <f>[1]Obsah!A3</f>
        <v>Informace platné k datu</v>
      </c>
      <c r="B6" s="431"/>
      <c r="C6" s="431"/>
      <c r="D6" s="431">
        <v>43646</v>
      </c>
      <c r="E6" s="437"/>
    </row>
    <row r="7" spans="1:5" s="436" customFormat="1" ht="14.25" customHeight="1">
      <c r="A7" s="539" t="s">
        <v>54</v>
      </c>
      <c r="B7" s="540"/>
      <c r="C7" s="541"/>
      <c r="D7" s="327" t="s">
        <v>636</v>
      </c>
      <c r="E7" s="511" t="s">
        <v>53</v>
      </c>
    </row>
    <row r="8" spans="1:5" s="436" customFormat="1" ht="14.25" customHeight="1">
      <c r="A8" s="542" t="s">
        <v>52</v>
      </c>
      <c r="B8" s="543"/>
      <c r="C8" s="544"/>
      <c r="D8" s="328" t="s">
        <v>544</v>
      </c>
      <c r="E8" s="512"/>
    </row>
    <row r="9" spans="1:5" s="436" customFormat="1" ht="14.25" customHeight="1">
      <c r="A9" s="542" t="s">
        <v>51</v>
      </c>
      <c r="B9" s="543"/>
      <c r="C9" s="544"/>
      <c r="D9" s="328" t="s">
        <v>644</v>
      </c>
      <c r="E9" s="512"/>
    </row>
    <row r="10" spans="1:5" s="430" customFormat="1" ht="14.25" customHeight="1" thickBot="1">
      <c r="A10" s="505" t="s">
        <v>50</v>
      </c>
      <c r="B10" s="506"/>
      <c r="C10" s="507"/>
      <c r="D10" s="329" t="s">
        <v>545</v>
      </c>
      <c r="E10" s="513"/>
    </row>
    <row r="11" spans="1:5" s="430" customFormat="1" ht="14.25" customHeight="1">
      <c r="A11" s="508" t="s">
        <v>49</v>
      </c>
      <c r="B11" s="509"/>
      <c r="C11" s="510"/>
      <c r="D11" s="330">
        <v>36007</v>
      </c>
      <c r="E11" s="511" t="s">
        <v>48</v>
      </c>
    </row>
    <row r="12" spans="1:5" s="430" customFormat="1" ht="14.25" customHeight="1">
      <c r="A12" s="514" t="s">
        <v>47</v>
      </c>
      <c r="B12" s="515"/>
      <c r="C12" s="516"/>
      <c r="D12" s="331">
        <v>43313</v>
      </c>
      <c r="E12" s="512"/>
    </row>
    <row r="13" spans="1:5" s="430" customFormat="1" ht="14.25" customHeight="1" thickBot="1">
      <c r="A13" s="505" t="s">
        <v>46</v>
      </c>
      <c r="B13" s="506"/>
      <c r="C13" s="507"/>
      <c r="D13" s="329" t="s">
        <v>645</v>
      </c>
      <c r="E13" s="513"/>
    </row>
    <row r="14" spans="1:5" s="430" customFormat="1" ht="14.25" customHeight="1" thickBot="1">
      <c r="A14" s="517" t="s">
        <v>45</v>
      </c>
      <c r="B14" s="518"/>
      <c r="C14" s="519"/>
      <c r="D14" s="332">
        <v>27000000</v>
      </c>
      <c r="E14" s="466" t="s">
        <v>44</v>
      </c>
    </row>
    <row r="15" spans="1:5" s="430" customFormat="1" ht="14.25" customHeight="1" thickBot="1">
      <c r="A15" s="517" t="s">
        <v>43</v>
      </c>
      <c r="B15" s="518"/>
      <c r="C15" s="519"/>
      <c r="D15" s="333">
        <v>27000000</v>
      </c>
      <c r="E15" s="447" t="s">
        <v>42</v>
      </c>
    </row>
    <row r="16" spans="1:5" s="430" customFormat="1" ht="14.25" customHeight="1">
      <c r="A16" s="520" t="s">
        <v>41</v>
      </c>
      <c r="B16" s="508" t="s">
        <v>40</v>
      </c>
      <c r="C16" s="510"/>
      <c r="D16" s="531" t="s">
        <v>546</v>
      </c>
      <c r="E16" s="511" t="s">
        <v>39</v>
      </c>
    </row>
    <row r="17" spans="1:5" s="430" customFormat="1" ht="14.25" customHeight="1">
      <c r="A17" s="521"/>
      <c r="B17" s="514" t="s">
        <v>32</v>
      </c>
      <c r="C17" s="516"/>
      <c r="D17" s="532"/>
      <c r="E17" s="512"/>
    </row>
    <row r="18" spans="1:5" s="430" customFormat="1" ht="14.25" customHeight="1" thickBot="1">
      <c r="A18" s="522"/>
      <c r="B18" s="505" t="s">
        <v>31</v>
      </c>
      <c r="C18" s="507"/>
      <c r="D18" s="533"/>
      <c r="E18" s="513"/>
    </row>
    <row r="19" spans="1:5" s="430" customFormat="1" ht="14.25" customHeight="1" thickBot="1">
      <c r="A19" s="545" t="s">
        <v>547</v>
      </c>
      <c r="B19" s="546"/>
      <c r="C19" s="547"/>
      <c r="D19" s="334" t="s">
        <v>548</v>
      </c>
      <c r="E19" s="447" t="s">
        <v>38</v>
      </c>
    </row>
    <row r="20" spans="1:5" s="430" customFormat="1" ht="14.25" customHeight="1">
      <c r="A20" s="536" t="s">
        <v>37</v>
      </c>
      <c r="B20" s="557" t="s">
        <v>36</v>
      </c>
      <c r="C20" s="558"/>
      <c r="D20" s="335" t="s">
        <v>549</v>
      </c>
      <c r="E20" s="511" t="s">
        <v>35</v>
      </c>
    </row>
    <row r="21" spans="1:5" s="430" customFormat="1" ht="14.25" customHeight="1">
      <c r="A21" s="537"/>
      <c r="B21" s="550" t="s">
        <v>34</v>
      </c>
      <c r="C21" s="448" t="s">
        <v>33</v>
      </c>
      <c r="D21" s="534"/>
      <c r="E21" s="555"/>
    </row>
    <row r="22" spans="1:5" s="430" customFormat="1" ht="14.25" customHeight="1">
      <c r="A22" s="537"/>
      <c r="B22" s="550"/>
      <c r="C22" s="449" t="s">
        <v>32</v>
      </c>
      <c r="D22" s="532"/>
      <c r="E22" s="555"/>
    </row>
    <row r="23" spans="1:5" s="430" customFormat="1" ht="14.25" customHeight="1">
      <c r="A23" s="537"/>
      <c r="B23" s="550"/>
      <c r="C23" s="449" t="s">
        <v>31</v>
      </c>
      <c r="D23" s="535"/>
      <c r="E23" s="555"/>
    </row>
    <row r="24" spans="1:5" s="430" customFormat="1" ht="14.25" customHeight="1">
      <c r="A24" s="537"/>
      <c r="B24" s="550"/>
      <c r="C24" s="449" t="s">
        <v>30</v>
      </c>
      <c r="D24" s="336"/>
      <c r="E24" s="555"/>
    </row>
    <row r="25" spans="1:5" s="430" customFormat="1" ht="14.25" customHeight="1">
      <c r="A25" s="537"/>
      <c r="B25" s="551"/>
      <c r="C25" s="449" t="s">
        <v>26</v>
      </c>
      <c r="D25" s="331"/>
      <c r="E25" s="555"/>
    </row>
    <row r="26" spans="1:5" s="430" customFormat="1" ht="14.25" customHeight="1">
      <c r="A26" s="537"/>
      <c r="B26" s="559" t="s">
        <v>29</v>
      </c>
      <c r="C26" s="449" t="s">
        <v>28</v>
      </c>
      <c r="D26" s="336"/>
      <c r="E26" s="555"/>
    </row>
    <row r="27" spans="1:5" s="430" customFormat="1" ht="14.25" customHeight="1">
      <c r="A27" s="537"/>
      <c r="B27" s="550"/>
      <c r="C27" s="449" t="s">
        <v>27</v>
      </c>
      <c r="D27" s="336"/>
      <c r="E27" s="555"/>
    </row>
    <row r="28" spans="1:5" s="430" customFormat="1" ht="14.25" customHeight="1">
      <c r="A28" s="537"/>
      <c r="B28" s="550"/>
      <c r="C28" s="449" t="s">
        <v>26</v>
      </c>
      <c r="D28" s="331"/>
      <c r="E28" s="555"/>
    </row>
    <row r="29" spans="1:5" s="430" customFormat="1" ht="25.5" customHeight="1" thickBot="1">
      <c r="A29" s="538"/>
      <c r="B29" s="560"/>
      <c r="C29" s="337" t="s">
        <v>25</v>
      </c>
      <c r="D29" s="338"/>
      <c r="E29" s="556"/>
    </row>
    <row r="30" spans="1:5" s="430" customFormat="1" ht="30" customHeight="1">
      <c r="A30" s="548" t="s">
        <v>550</v>
      </c>
      <c r="B30" s="561" t="s">
        <v>551</v>
      </c>
      <c r="C30" s="561"/>
      <c r="D30" s="339">
        <v>0</v>
      </c>
      <c r="E30" s="511" t="s">
        <v>24</v>
      </c>
    </row>
    <row r="31" spans="1:5" s="430" customFormat="1" ht="27.75" customHeight="1" thickBot="1">
      <c r="A31" s="549"/>
      <c r="B31" s="562" t="s">
        <v>552</v>
      </c>
      <c r="C31" s="562"/>
      <c r="D31" s="338">
        <v>0</v>
      </c>
      <c r="E31" s="513"/>
    </row>
    <row r="32" spans="1:5" s="430" customFormat="1" ht="14.25" customHeight="1">
      <c r="A32" s="552"/>
      <c r="B32" s="553"/>
      <c r="C32" s="553"/>
      <c r="D32" s="553"/>
      <c r="E32" s="554"/>
    </row>
    <row r="33" spans="1:5" s="430" customFormat="1" ht="14.25" customHeight="1">
      <c r="A33" s="500" t="s">
        <v>553</v>
      </c>
      <c r="B33" s="501"/>
      <c r="C33" s="501"/>
      <c r="D33" s="501"/>
      <c r="E33" s="502"/>
    </row>
    <row r="34" spans="1:5" s="430" customFormat="1" ht="14.25" customHeight="1">
      <c r="A34" s="493" t="s">
        <v>23</v>
      </c>
      <c r="B34" s="504"/>
      <c r="C34" s="504"/>
      <c r="D34" s="489" t="s">
        <v>554</v>
      </c>
      <c r="E34" s="490"/>
    </row>
    <row r="35" spans="1:5" s="430" customFormat="1" ht="14.25" customHeight="1">
      <c r="A35" s="493" t="s">
        <v>22</v>
      </c>
      <c r="B35" s="494"/>
      <c r="C35" s="449" t="s">
        <v>21</v>
      </c>
      <c r="D35" s="491" t="s">
        <v>555</v>
      </c>
      <c r="E35" s="492"/>
    </row>
    <row r="36" spans="1:5" s="430" customFormat="1" ht="14.25" customHeight="1">
      <c r="A36" s="495"/>
      <c r="B36" s="494"/>
      <c r="C36" s="449" t="s">
        <v>20</v>
      </c>
      <c r="D36" s="491" t="s">
        <v>562</v>
      </c>
      <c r="E36" s="492"/>
    </row>
    <row r="37" spans="1:5" s="430" customFormat="1" ht="14.25" customHeight="1">
      <c r="A37" s="495"/>
      <c r="B37" s="494"/>
      <c r="C37" s="337" t="s">
        <v>19</v>
      </c>
      <c r="D37" s="496">
        <v>43132</v>
      </c>
      <c r="E37" s="492"/>
    </row>
    <row r="38" spans="1:5" s="430" customFormat="1" ht="14.25" customHeight="1">
      <c r="A38" s="500" t="s">
        <v>18</v>
      </c>
      <c r="B38" s="501"/>
      <c r="C38" s="501"/>
      <c r="D38" s="501"/>
      <c r="E38" s="502"/>
    </row>
    <row r="39" spans="1:5" s="430" customFormat="1" ht="14.25" customHeight="1" outlineLevel="1">
      <c r="A39" s="450"/>
      <c r="B39" s="451"/>
      <c r="C39" s="451"/>
      <c r="D39" s="451"/>
      <c r="E39" s="452"/>
    </row>
    <row r="40" spans="1:5" s="430" customFormat="1" ht="14.25" customHeight="1" outlineLevel="1">
      <c r="A40" s="450"/>
      <c r="B40" s="451"/>
      <c r="C40" s="451"/>
      <c r="D40" s="451"/>
      <c r="E40" s="452"/>
    </row>
    <row r="41" spans="1:5" s="430" customFormat="1" ht="14.25" customHeight="1" outlineLevel="1">
      <c r="A41" s="450"/>
      <c r="B41" s="451"/>
      <c r="C41" s="451"/>
      <c r="D41" s="451"/>
      <c r="E41" s="452"/>
    </row>
    <row r="42" spans="1:5" s="430" customFormat="1" ht="14.25" customHeight="1" outlineLevel="1">
      <c r="A42" s="450"/>
      <c r="B42" s="451"/>
      <c r="C42" s="451"/>
      <c r="D42" s="451"/>
      <c r="E42" s="452"/>
    </row>
    <row r="43" spans="1:5" s="430" customFormat="1" ht="14.25" customHeight="1" outlineLevel="1">
      <c r="A43" s="450"/>
      <c r="B43" s="451"/>
      <c r="C43" s="451"/>
      <c r="D43" s="451"/>
      <c r="E43" s="452"/>
    </row>
    <row r="44" spans="1:5" s="430" customFormat="1" ht="14.25" customHeight="1" outlineLevel="1">
      <c r="A44" s="450"/>
      <c r="B44" s="451"/>
      <c r="C44" s="451"/>
      <c r="D44" s="451"/>
      <c r="E44" s="452"/>
    </row>
    <row r="45" spans="1:5" s="430" customFormat="1" ht="14.25" customHeight="1" outlineLevel="1">
      <c r="A45" s="450"/>
      <c r="B45" s="451"/>
      <c r="C45" s="451"/>
      <c r="D45" s="451"/>
      <c r="E45" s="452"/>
    </row>
    <row r="46" spans="1:5" s="430" customFormat="1" ht="14.25" customHeight="1" outlineLevel="1">
      <c r="A46" s="450"/>
      <c r="B46" s="451"/>
      <c r="C46" s="451"/>
      <c r="D46" s="451"/>
      <c r="E46" s="452"/>
    </row>
    <row r="47" spans="1:5" s="430" customFormat="1" ht="14.25" customHeight="1" outlineLevel="1">
      <c r="A47" s="453"/>
      <c r="B47" s="451"/>
      <c r="C47" s="451"/>
      <c r="D47" s="451"/>
      <c r="E47" s="452"/>
    </row>
    <row r="48" spans="1:5" s="430" customFormat="1" ht="14.25" customHeight="1" outlineLevel="1">
      <c r="A48" s="453"/>
      <c r="B48" s="451"/>
      <c r="C48" s="451"/>
      <c r="D48" s="451"/>
      <c r="E48" s="452"/>
    </row>
    <row r="49" spans="1:5" s="430" customFormat="1" ht="14.25" customHeight="1" outlineLevel="1">
      <c r="A49" s="453"/>
      <c r="B49" s="451"/>
      <c r="C49" s="451"/>
      <c r="D49" s="451"/>
      <c r="E49" s="452"/>
    </row>
    <row r="50" spans="1:5" s="430" customFormat="1" ht="14.25" customHeight="1" outlineLevel="1">
      <c r="A50" s="454"/>
      <c r="B50" s="455"/>
      <c r="C50" s="455"/>
      <c r="D50" s="455"/>
      <c r="E50" s="456"/>
    </row>
    <row r="51" spans="1:5" s="430" customFormat="1" ht="14.25" customHeight="1">
      <c r="A51" s="500" t="s">
        <v>17</v>
      </c>
      <c r="B51" s="501"/>
      <c r="C51" s="501"/>
      <c r="D51" s="501"/>
      <c r="E51" s="502"/>
    </row>
    <row r="52" spans="1:5" s="430" customFormat="1" ht="14.25" customHeight="1">
      <c r="A52" s="503" t="s">
        <v>637</v>
      </c>
      <c r="B52" s="503"/>
      <c r="C52" s="464" t="s">
        <v>555</v>
      </c>
      <c r="D52" s="464" t="s">
        <v>556</v>
      </c>
      <c r="E52" s="457"/>
    </row>
    <row r="53" spans="1:5" s="430" customFormat="1" ht="14.25" customHeight="1" outlineLevel="1">
      <c r="A53" s="465" t="s">
        <v>593</v>
      </c>
      <c r="B53" s="465"/>
      <c r="C53" s="464" t="s">
        <v>594</v>
      </c>
      <c r="D53" s="464"/>
      <c r="E53" s="457"/>
    </row>
    <row r="54" spans="1:5" s="430" customFormat="1" ht="14.25" customHeight="1" outlineLevel="1">
      <c r="A54" s="465" t="s">
        <v>595</v>
      </c>
      <c r="B54" s="465"/>
      <c r="C54" s="464" t="s">
        <v>596</v>
      </c>
      <c r="D54" s="464"/>
      <c r="E54" s="457"/>
    </row>
    <row r="55" spans="1:5" s="430" customFormat="1" ht="14.25" customHeight="1" outlineLevel="1">
      <c r="A55" s="453"/>
      <c r="B55" s="451"/>
      <c r="C55" s="451"/>
      <c r="D55" s="451"/>
      <c r="E55" s="452"/>
    </row>
    <row r="56" spans="1:5" s="430" customFormat="1" ht="14.25" customHeight="1" outlineLevel="1">
      <c r="A56" s="453"/>
      <c r="B56" s="451"/>
      <c r="C56" s="451"/>
      <c r="D56" s="451"/>
      <c r="E56" s="452"/>
    </row>
    <row r="57" spans="1:5" s="430" customFormat="1" ht="14.25" customHeight="1" outlineLevel="1">
      <c r="A57" s="453"/>
      <c r="B57" s="451"/>
      <c r="C57" s="451"/>
      <c r="D57" s="451"/>
      <c r="E57" s="452"/>
    </row>
    <row r="58" spans="1:5" s="430" customFormat="1" ht="14.25" customHeight="1" outlineLevel="1">
      <c r="A58" s="453"/>
      <c r="B58" s="451"/>
      <c r="C58" s="451"/>
      <c r="D58" s="451"/>
      <c r="E58" s="452"/>
    </row>
    <row r="59" spans="1:5" s="430" customFormat="1" ht="14.25" customHeight="1" outlineLevel="1">
      <c r="A59" s="453"/>
      <c r="B59" s="451"/>
      <c r="C59" s="451"/>
      <c r="D59" s="451"/>
      <c r="E59" s="452"/>
    </row>
    <row r="60" spans="1:5" s="430" customFormat="1" ht="14.25" customHeight="1" outlineLevel="1">
      <c r="A60" s="453"/>
      <c r="B60" s="451"/>
      <c r="C60" s="451"/>
      <c r="D60" s="451"/>
      <c r="E60" s="452"/>
    </row>
    <row r="61" spans="1:5" s="430" customFormat="1" ht="14.25" customHeight="1" outlineLevel="1">
      <c r="A61" s="453"/>
      <c r="B61" s="451"/>
      <c r="C61" s="451"/>
      <c r="D61" s="451"/>
      <c r="E61" s="452"/>
    </row>
    <row r="62" spans="1:5" s="430" customFormat="1" ht="14.25" customHeight="1" outlineLevel="1">
      <c r="A62" s="453"/>
      <c r="B62" s="451"/>
      <c r="C62" s="451"/>
      <c r="D62" s="451"/>
      <c r="E62" s="452"/>
    </row>
    <row r="63" spans="1:5" s="430" customFormat="1" ht="14.25" customHeight="1" outlineLevel="1">
      <c r="A63" s="453"/>
      <c r="B63" s="451"/>
      <c r="C63" s="451"/>
      <c r="D63" s="451"/>
      <c r="E63" s="452"/>
    </row>
    <row r="64" spans="1:5" s="430" customFormat="1" ht="14.25" customHeight="1" outlineLevel="1">
      <c r="A64" s="453"/>
      <c r="B64" s="451"/>
      <c r="C64" s="451"/>
      <c r="D64" s="451"/>
      <c r="E64" s="452"/>
    </row>
    <row r="65" spans="1:5" s="430" customFormat="1" ht="14.25" customHeight="1" outlineLevel="1">
      <c r="A65" s="453"/>
      <c r="B65" s="451"/>
      <c r="C65" s="451"/>
      <c r="D65" s="451"/>
      <c r="E65" s="452"/>
    </row>
    <row r="66" spans="1:5" s="430" customFormat="1" ht="14.25" customHeight="1" outlineLevel="1">
      <c r="A66" s="453"/>
      <c r="B66" s="451"/>
      <c r="C66" s="451"/>
      <c r="D66" s="451"/>
      <c r="E66" s="452"/>
    </row>
    <row r="67" spans="1:5" s="430" customFormat="1" ht="14.25" customHeight="1" outlineLevel="1">
      <c r="A67" s="453"/>
      <c r="B67" s="451"/>
      <c r="C67" s="451"/>
      <c r="D67" s="451"/>
      <c r="E67" s="452"/>
    </row>
    <row r="68" spans="1:5" s="430" customFormat="1" ht="14.25" customHeight="1" outlineLevel="1">
      <c r="A68" s="454"/>
      <c r="B68" s="455"/>
      <c r="C68" s="455"/>
      <c r="D68" s="455"/>
      <c r="E68" s="456"/>
    </row>
    <row r="69" spans="1:5" s="430" customFormat="1" ht="14.25" customHeight="1" outlineLevel="1">
      <c r="A69" s="563"/>
      <c r="B69" s="564"/>
      <c r="C69" s="564"/>
      <c r="D69" s="564"/>
      <c r="E69" s="565"/>
    </row>
    <row r="70" spans="1:5" s="430" customFormat="1" ht="14.25" customHeight="1" outlineLevel="1">
      <c r="A70" s="497" t="s">
        <v>553</v>
      </c>
      <c r="B70" s="498"/>
      <c r="C70" s="498"/>
      <c r="D70" s="498"/>
      <c r="E70" s="499"/>
    </row>
    <row r="71" spans="1:5" s="430" customFormat="1" ht="14.25" customHeight="1" outlineLevel="1">
      <c r="A71" s="514" t="s">
        <v>23</v>
      </c>
      <c r="B71" s="515"/>
      <c r="C71" s="516"/>
      <c r="D71" s="489" t="s">
        <v>638</v>
      </c>
      <c r="E71" s="490"/>
    </row>
    <row r="72" spans="1:5" s="430" customFormat="1" ht="14.25" customHeight="1">
      <c r="A72" s="493" t="s">
        <v>22</v>
      </c>
      <c r="B72" s="494"/>
      <c r="C72" s="449" t="s">
        <v>21</v>
      </c>
      <c r="D72" s="491" t="s">
        <v>555</v>
      </c>
      <c r="E72" s="492"/>
    </row>
    <row r="73" spans="1:5" s="430" customFormat="1" ht="14.25" customHeight="1" outlineLevel="1">
      <c r="A73" s="495"/>
      <c r="B73" s="494"/>
      <c r="C73" s="449" t="s">
        <v>20</v>
      </c>
      <c r="D73" s="491" t="s">
        <v>639</v>
      </c>
      <c r="E73" s="492"/>
    </row>
    <row r="74" spans="1:5" s="430" customFormat="1" ht="14.25" customHeight="1" outlineLevel="1">
      <c r="A74" s="495"/>
      <c r="B74" s="494"/>
      <c r="C74" s="337" t="s">
        <v>19</v>
      </c>
      <c r="D74" s="496">
        <v>43132</v>
      </c>
      <c r="E74" s="492"/>
    </row>
    <row r="75" spans="1:5" s="430" customFormat="1" ht="14.25" customHeight="1" outlineLevel="1">
      <c r="A75" s="497" t="s">
        <v>18</v>
      </c>
      <c r="B75" s="498"/>
      <c r="C75" s="498"/>
      <c r="D75" s="498"/>
      <c r="E75" s="499"/>
    </row>
    <row r="76" spans="1:5" s="430" customFormat="1" ht="14.25" customHeight="1" outlineLevel="1">
      <c r="A76" s="450"/>
      <c r="B76" s="458"/>
      <c r="C76" s="458"/>
      <c r="D76" s="458"/>
      <c r="E76" s="459"/>
    </row>
    <row r="77" spans="1:5" s="430" customFormat="1" ht="14.25" customHeight="1" outlineLevel="1">
      <c r="A77" s="460"/>
      <c r="B77" s="461"/>
      <c r="C77" s="461"/>
      <c r="D77" s="461"/>
      <c r="E77" s="462"/>
    </row>
    <row r="78" spans="1:5" s="430" customFormat="1" ht="14.25" customHeight="1" outlineLevel="1">
      <c r="A78" s="451"/>
      <c r="B78" s="451"/>
      <c r="C78" s="451"/>
      <c r="D78" s="451"/>
      <c r="E78" s="452"/>
    </row>
    <row r="79" spans="1:5" s="430" customFormat="1" ht="14.25" customHeight="1" outlineLevel="1">
      <c r="A79" s="451"/>
      <c r="B79" s="451"/>
      <c r="C79" s="451"/>
      <c r="D79" s="451"/>
      <c r="E79" s="452"/>
    </row>
    <row r="80" spans="1:5" s="430" customFormat="1" ht="14.25" customHeight="1" outlineLevel="1">
      <c r="A80" s="451"/>
      <c r="B80" s="451"/>
      <c r="C80" s="451"/>
      <c r="D80" s="451"/>
      <c r="E80" s="452"/>
    </row>
    <row r="81" spans="1:5" s="430" customFormat="1" ht="14.25" customHeight="1" outlineLevel="1">
      <c r="A81" s="451"/>
      <c r="B81" s="451"/>
      <c r="C81" s="451"/>
      <c r="D81" s="451"/>
      <c r="E81" s="452"/>
    </row>
    <row r="82" spans="1:5" s="430" customFormat="1" ht="14.25" customHeight="1" outlineLevel="1">
      <c r="A82" s="451"/>
      <c r="B82" s="451"/>
      <c r="C82" s="451"/>
      <c r="D82" s="451"/>
      <c r="E82" s="452"/>
    </row>
    <row r="83" spans="1:5" s="430" customFormat="1" ht="14.25" customHeight="1" outlineLevel="1">
      <c r="A83" s="451"/>
      <c r="B83" s="451"/>
      <c r="C83" s="451"/>
      <c r="D83" s="451"/>
      <c r="E83" s="452"/>
    </row>
    <row r="84" spans="1:5" s="430" customFormat="1" ht="14.25" customHeight="1" outlineLevel="1">
      <c r="A84" s="451"/>
      <c r="B84" s="451"/>
      <c r="C84" s="451"/>
      <c r="D84" s="451"/>
      <c r="E84" s="452"/>
    </row>
    <row r="85" spans="1:5" s="430" customFormat="1" ht="14.25" customHeight="1" outlineLevel="1">
      <c r="A85" s="451"/>
      <c r="B85" s="451"/>
      <c r="C85" s="451"/>
      <c r="D85" s="451"/>
      <c r="E85" s="452"/>
    </row>
    <row r="86" spans="1:5" s="430" customFormat="1" ht="14.25" customHeight="1" outlineLevel="1">
      <c r="A86" s="451"/>
      <c r="B86" s="451"/>
      <c r="C86" s="451"/>
      <c r="D86" s="451"/>
      <c r="E86" s="452"/>
    </row>
    <row r="87" spans="1:5" s="430" customFormat="1" ht="14.25" customHeight="1" outlineLevel="1">
      <c r="A87" s="451"/>
      <c r="B87" s="451"/>
      <c r="C87" s="451"/>
      <c r="D87" s="451"/>
      <c r="E87" s="452"/>
    </row>
    <row r="88" spans="1:5" s="430" customFormat="1" ht="14.25" customHeight="1" outlineLevel="1">
      <c r="A88" s="451"/>
      <c r="B88" s="451"/>
      <c r="C88" s="451"/>
      <c r="D88" s="451"/>
      <c r="E88" s="452"/>
    </row>
    <row r="89" spans="1:5" s="430" customFormat="1" ht="14.25" customHeight="1" outlineLevel="1">
      <c r="A89" s="451"/>
      <c r="B89" s="451"/>
      <c r="C89" s="451"/>
      <c r="D89" s="451"/>
      <c r="E89" s="452"/>
    </row>
    <row r="90" spans="1:5" s="430" customFormat="1" ht="14.25" customHeight="1" outlineLevel="1">
      <c r="A90" s="451"/>
      <c r="B90" s="451"/>
      <c r="C90" s="451"/>
      <c r="D90" s="451"/>
      <c r="E90" s="452"/>
    </row>
    <row r="91" spans="1:5" s="430" customFormat="1" ht="14.25" customHeight="1" outlineLevel="1">
      <c r="A91" s="451"/>
      <c r="B91" s="451"/>
      <c r="C91" s="451"/>
      <c r="D91" s="451"/>
      <c r="E91" s="452"/>
    </row>
    <row r="92" spans="1:5" s="430" customFormat="1" ht="14.25" customHeight="1" outlineLevel="1">
      <c r="A92" s="450"/>
      <c r="B92" s="451"/>
      <c r="C92" s="451"/>
      <c r="D92" s="451"/>
      <c r="E92" s="452"/>
    </row>
    <row r="93" spans="1:5" s="430" customFormat="1" ht="14.25" customHeight="1" outlineLevel="1">
      <c r="A93" s="450"/>
      <c r="B93" s="451"/>
      <c r="C93" s="451"/>
      <c r="D93" s="451"/>
      <c r="E93" s="452"/>
    </row>
    <row r="94" spans="1:5" s="430" customFormat="1" ht="14.25" customHeight="1" outlineLevel="3">
      <c r="A94" s="497" t="s">
        <v>17</v>
      </c>
      <c r="B94" s="498"/>
      <c r="C94" s="498"/>
      <c r="D94" s="498"/>
      <c r="E94" s="499"/>
    </row>
    <row r="95" spans="1:5" s="430" customFormat="1" ht="14.25" customHeight="1" outlineLevel="3">
      <c r="A95" s="503" t="s">
        <v>637</v>
      </c>
      <c r="B95" s="503"/>
      <c r="C95" s="464" t="s">
        <v>555</v>
      </c>
      <c r="D95" s="464" t="s">
        <v>647</v>
      </c>
      <c r="E95" s="459"/>
    </row>
    <row r="96" spans="1:5" s="430" customFormat="1" ht="14.25" customHeight="1" outlineLevel="3">
      <c r="A96" s="460"/>
      <c r="B96" s="461"/>
      <c r="C96" s="461"/>
      <c r="D96" s="461"/>
      <c r="E96" s="462"/>
    </row>
    <row r="97" spans="1:5" s="430" customFormat="1" ht="14.25" customHeight="1" outlineLevel="3">
      <c r="A97" s="453"/>
      <c r="B97" s="451"/>
      <c r="C97" s="451"/>
      <c r="D97" s="451"/>
      <c r="E97" s="452"/>
    </row>
    <row r="98" spans="1:5" s="430" customFormat="1" ht="14.25" customHeight="1" outlineLevel="3">
      <c r="A98" s="453"/>
      <c r="B98" s="451"/>
      <c r="C98" s="451"/>
      <c r="D98" s="451"/>
      <c r="E98" s="452"/>
    </row>
    <row r="99" spans="1:5" s="430" customFormat="1" ht="14.25" customHeight="1" outlineLevel="3">
      <c r="A99" s="453"/>
      <c r="B99" s="451"/>
      <c r="C99" s="451"/>
      <c r="D99" s="451"/>
      <c r="E99" s="452"/>
    </row>
    <row r="100" spans="1:5" s="430" customFormat="1" ht="14.25" customHeight="1" outlineLevel="3">
      <c r="A100" s="453"/>
      <c r="B100" s="451"/>
      <c r="C100" s="451"/>
      <c r="D100" s="451"/>
      <c r="E100" s="452"/>
    </row>
    <row r="101" spans="1:5" s="430" customFormat="1" ht="14.25" customHeight="1" outlineLevel="3">
      <c r="A101" s="453"/>
      <c r="B101" s="451"/>
      <c r="C101" s="451"/>
      <c r="D101" s="451"/>
      <c r="E101" s="452"/>
    </row>
    <row r="102" spans="1:5" s="430" customFormat="1" ht="14.25" customHeight="1" outlineLevel="3">
      <c r="A102" s="453"/>
      <c r="B102" s="451"/>
      <c r="C102" s="451"/>
      <c r="D102" s="451"/>
      <c r="E102" s="452"/>
    </row>
    <row r="103" spans="1:5" s="430" customFormat="1" ht="14.25" customHeight="1" outlineLevel="2">
      <c r="A103" s="563"/>
      <c r="B103" s="564"/>
      <c r="C103" s="564"/>
      <c r="D103" s="564"/>
      <c r="E103" s="565"/>
    </row>
    <row r="104" spans="1:5" s="430" customFormat="1" ht="14.25" customHeight="1" outlineLevel="2">
      <c r="A104" s="497" t="s">
        <v>553</v>
      </c>
      <c r="B104" s="498"/>
      <c r="C104" s="498"/>
      <c r="D104" s="498"/>
      <c r="E104" s="499"/>
    </row>
    <row r="105" spans="1:5" s="430" customFormat="1" ht="14.25" customHeight="1" outlineLevel="2">
      <c r="A105" s="514" t="s">
        <v>23</v>
      </c>
      <c r="B105" s="515"/>
      <c r="C105" s="516"/>
      <c r="D105" s="489" t="s">
        <v>557</v>
      </c>
      <c r="E105" s="490"/>
    </row>
    <row r="106" spans="1:5" s="430" customFormat="1" ht="14.25" customHeight="1" outlineLevel="2">
      <c r="A106" s="493" t="s">
        <v>22</v>
      </c>
      <c r="B106" s="494"/>
      <c r="C106" s="449" t="s">
        <v>21</v>
      </c>
      <c r="D106" s="491" t="s">
        <v>558</v>
      </c>
      <c r="E106" s="492"/>
    </row>
    <row r="107" spans="1:5" s="430" customFormat="1" ht="14.25" customHeight="1" outlineLevel="2">
      <c r="A107" s="495"/>
      <c r="B107" s="494"/>
      <c r="C107" s="449" t="s">
        <v>20</v>
      </c>
      <c r="D107" s="566" t="s">
        <v>556</v>
      </c>
      <c r="E107" s="567"/>
    </row>
    <row r="108" spans="1:5" s="430" customFormat="1" ht="14.25" customHeight="1" outlineLevel="2">
      <c r="A108" s="495"/>
      <c r="B108" s="494"/>
      <c r="C108" s="337" t="s">
        <v>19</v>
      </c>
      <c r="D108" s="568">
        <v>43175</v>
      </c>
      <c r="E108" s="569"/>
    </row>
    <row r="109" spans="1:5" s="430" customFormat="1" ht="14.25" customHeight="1" outlineLevel="2">
      <c r="A109" s="497" t="s">
        <v>18</v>
      </c>
      <c r="B109" s="498"/>
      <c r="C109" s="498"/>
      <c r="D109" s="498"/>
      <c r="E109" s="499"/>
    </row>
    <row r="110" spans="1:5" s="430" customFormat="1" ht="14.25" customHeight="1" outlineLevel="2">
      <c r="A110" s="570" t="s">
        <v>559</v>
      </c>
      <c r="B110" s="503"/>
      <c r="C110" s="503"/>
      <c r="D110" s="503"/>
      <c r="E110" s="571"/>
    </row>
    <row r="111" spans="1:5" s="430" customFormat="1" ht="14.25" customHeight="1" outlineLevel="2">
      <c r="A111" s="453" t="s">
        <v>560</v>
      </c>
      <c r="B111" s="461"/>
      <c r="C111" s="461"/>
      <c r="D111" s="461"/>
      <c r="E111" s="462"/>
    </row>
    <row r="112" spans="1:5" s="430" customFormat="1" ht="14.25" customHeight="1" outlineLevel="2">
      <c r="A112" s="450" t="s">
        <v>561</v>
      </c>
      <c r="B112" s="451"/>
      <c r="C112" s="451"/>
      <c r="D112" s="451"/>
      <c r="E112" s="452"/>
    </row>
    <row r="113" spans="1:5" s="430" customFormat="1" ht="14.25" customHeight="1" outlineLevel="2">
      <c r="A113" s="450"/>
      <c r="B113" s="451"/>
      <c r="C113" s="451"/>
      <c r="D113" s="451"/>
      <c r="E113" s="452"/>
    </row>
    <row r="114" spans="1:5" s="430" customFormat="1" ht="14.25" customHeight="1" outlineLevel="2">
      <c r="A114" s="497" t="s">
        <v>17</v>
      </c>
      <c r="B114" s="498"/>
      <c r="C114" s="498"/>
      <c r="D114" s="498"/>
      <c r="E114" s="499"/>
    </row>
    <row r="115" spans="1:5" s="430" customFormat="1" ht="14.25" customHeight="1" outlineLevel="2">
      <c r="A115" s="979" t="s">
        <v>646</v>
      </c>
      <c r="B115" s="344"/>
      <c r="C115" s="344" t="s">
        <v>654</v>
      </c>
      <c r="D115" s="458"/>
      <c r="E115" s="459"/>
    </row>
    <row r="116" spans="1:5" s="430" customFormat="1" ht="14.25" customHeight="1" outlineLevel="2">
      <c r="A116" s="460"/>
      <c r="B116" s="461"/>
      <c r="C116" s="463"/>
      <c r="D116" s="463"/>
      <c r="E116" s="462"/>
    </row>
    <row r="117" spans="1:5" s="430" customFormat="1" ht="14.25" customHeight="1" outlineLevel="2">
      <c r="A117" s="453"/>
      <c r="B117" s="451"/>
      <c r="C117" s="451"/>
      <c r="D117" s="451"/>
      <c r="E117" s="452"/>
    </row>
    <row r="118" spans="1:5" s="430" customFormat="1" ht="14.25" customHeight="1" outlineLevel="1">
      <c r="A118" s="453"/>
      <c r="B118" s="451"/>
      <c r="C118" s="451"/>
      <c r="D118" s="451"/>
      <c r="E118" s="452"/>
    </row>
    <row r="119" spans="1:5" s="430" customFormat="1" ht="14.25" customHeight="1" outlineLevel="1">
      <c r="A119" s="453"/>
      <c r="B119" s="451"/>
      <c r="C119" s="451"/>
      <c r="D119" s="451"/>
      <c r="E119" s="452"/>
    </row>
    <row r="120" spans="1:5" s="430" customFormat="1" ht="14.25" customHeight="1" outlineLevel="2">
      <c r="A120" s="453"/>
      <c r="B120" s="451"/>
      <c r="C120" s="451"/>
      <c r="D120" s="451"/>
      <c r="E120" s="452"/>
    </row>
    <row r="121" spans="1:5" s="430" customFormat="1" ht="14.25" customHeight="1" outlineLevel="2">
      <c r="A121" s="453"/>
      <c r="B121" s="451"/>
      <c r="C121" s="451"/>
      <c r="D121" s="451"/>
      <c r="E121" s="452"/>
    </row>
    <row r="122" spans="1:5" s="430" customFormat="1" ht="14.25" customHeight="1" outlineLevel="1">
      <c r="A122" s="453"/>
      <c r="B122" s="451"/>
      <c r="C122" s="451"/>
      <c r="D122" s="451"/>
      <c r="E122" s="452"/>
    </row>
    <row r="123" spans="1:5" s="430" customFormat="1" ht="14.25" customHeight="1" outlineLevel="1">
      <c r="A123" s="453"/>
      <c r="B123" s="451"/>
      <c r="C123" s="451"/>
      <c r="D123" s="451"/>
      <c r="E123" s="452"/>
    </row>
    <row r="124" spans="1:5" s="430" customFormat="1" ht="14.25" customHeight="1" outlineLevel="1">
      <c r="A124" s="453"/>
      <c r="B124" s="451"/>
      <c r="C124" s="451"/>
      <c r="D124" s="451"/>
      <c r="E124" s="452"/>
    </row>
    <row r="125" spans="1:5" s="430" customFormat="1" ht="14.25" customHeight="1" outlineLevel="1">
      <c r="A125" s="454"/>
      <c r="B125" s="455"/>
      <c r="C125" s="455"/>
      <c r="D125" s="455"/>
      <c r="E125" s="456"/>
    </row>
    <row r="126" spans="1:5" s="430" customFormat="1" ht="14.25" customHeight="1" outlineLevel="1">
      <c r="A126" s="563"/>
      <c r="B126" s="564"/>
      <c r="C126" s="564"/>
      <c r="D126" s="564"/>
      <c r="E126" s="565"/>
    </row>
    <row r="127" spans="1:5" s="430" customFormat="1" ht="14.25" customHeight="1" outlineLevel="1">
      <c r="A127" s="497" t="s">
        <v>553</v>
      </c>
      <c r="B127" s="498"/>
      <c r="C127" s="498"/>
      <c r="D127" s="498"/>
      <c r="E127" s="499"/>
    </row>
    <row r="128" spans="1:5" s="430" customFormat="1" ht="14.25" customHeight="1" outlineLevel="1">
      <c r="A128" s="514" t="s">
        <v>23</v>
      </c>
      <c r="B128" s="515"/>
      <c r="C128" s="516"/>
      <c r="D128" s="489" t="s">
        <v>640</v>
      </c>
      <c r="E128" s="490"/>
    </row>
    <row r="129" spans="1:5" s="430" customFormat="1" ht="14.25" customHeight="1" outlineLevel="1">
      <c r="A129" s="493" t="s">
        <v>22</v>
      </c>
      <c r="B129" s="494"/>
      <c r="C129" s="449" t="s">
        <v>21</v>
      </c>
      <c r="D129" s="491" t="s">
        <v>558</v>
      </c>
      <c r="E129" s="492"/>
    </row>
    <row r="130" spans="1:5" s="430" customFormat="1" ht="14.25" customHeight="1" outlineLevel="1">
      <c r="A130" s="495"/>
      <c r="B130" s="494"/>
      <c r="C130" s="449" t="s">
        <v>20</v>
      </c>
      <c r="D130" s="566" t="s">
        <v>556</v>
      </c>
      <c r="E130" s="567"/>
    </row>
    <row r="131" spans="1:5" s="430" customFormat="1" ht="14.25" customHeight="1" outlineLevel="1">
      <c r="A131" s="495"/>
      <c r="B131" s="494"/>
      <c r="C131" s="337" t="s">
        <v>19</v>
      </c>
      <c r="D131" s="568">
        <v>43175</v>
      </c>
      <c r="E131" s="569"/>
    </row>
    <row r="132" spans="1:5" s="430" customFormat="1" ht="14.25" customHeight="1" outlineLevel="1">
      <c r="A132" s="497" t="s">
        <v>18</v>
      </c>
      <c r="B132" s="498"/>
      <c r="C132" s="498"/>
      <c r="D132" s="498"/>
      <c r="E132" s="499"/>
    </row>
    <row r="133" spans="1:5" s="430" customFormat="1" ht="14.25" customHeight="1" outlineLevel="1">
      <c r="A133" s="563"/>
      <c r="B133" s="564"/>
      <c r="C133" s="564"/>
      <c r="D133" s="564"/>
      <c r="E133" s="565"/>
    </row>
    <row r="134" spans="1:5" s="430" customFormat="1" ht="14.25" customHeight="1" outlineLevel="1">
      <c r="A134" s="432"/>
      <c r="B134" s="433"/>
      <c r="C134" s="433"/>
      <c r="D134" s="433"/>
      <c r="E134" s="434"/>
    </row>
    <row r="135" spans="1:5" s="430" customFormat="1" ht="14.25" customHeight="1" outlineLevel="1">
      <c r="A135" s="343"/>
      <c r="B135" s="341"/>
      <c r="C135" s="341"/>
      <c r="D135" s="341"/>
      <c r="E135" s="342"/>
    </row>
    <row r="136" spans="1:5" s="430" customFormat="1" ht="14.25" customHeight="1" outlineLevel="1">
      <c r="A136" s="454"/>
      <c r="B136" s="455"/>
      <c r="C136" s="455"/>
      <c r="D136" s="455"/>
      <c r="E136" s="456"/>
    </row>
    <row r="137" spans="1:5" s="430" customFormat="1" ht="14.25" customHeight="1" outlineLevel="1">
      <c r="A137" s="497" t="s">
        <v>17</v>
      </c>
      <c r="B137" s="498"/>
      <c r="C137" s="498"/>
      <c r="D137" s="498"/>
      <c r="E137" s="499"/>
    </row>
    <row r="138" spans="1:5" s="430" customFormat="1" ht="14.25" customHeight="1" outlineLevel="1">
      <c r="A138" s="979" t="s">
        <v>646</v>
      </c>
      <c r="B138" s="344"/>
      <c r="C138" s="344" t="s">
        <v>654</v>
      </c>
      <c r="D138" s="344"/>
      <c r="E138" s="459"/>
    </row>
    <row r="139" spans="1:5" s="430" customFormat="1" ht="14.25" customHeight="1" outlineLevel="1">
      <c r="A139" s="435"/>
      <c r="B139" s="341"/>
      <c r="C139" s="341"/>
      <c r="D139" s="341"/>
      <c r="E139" s="462"/>
    </row>
    <row r="140" spans="1:5" s="430" customFormat="1" ht="14.25" customHeight="1" outlineLevel="2">
      <c r="A140" s="453"/>
      <c r="B140" s="451"/>
      <c r="C140" s="451"/>
      <c r="D140" s="451"/>
      <c r="E140" s="452"/>
    </row>
    <row r="141" spans="1:5" s="430" customFormat="1" ht="14.25" customHeight="1" outlineLevel="1">
      <c r="A141" s="454"/>
      <c r="B141" s="455"/>
      <c r="C141" s="455"/>
      <c r="D141" s="455"/>
      <c r="E141" s="456"/>
    </row>
    <row r="142" spans="1:5" s="430" customFormat="1" ht="14.25" customHeight="1" outlineLevel="2">
      <c r="A142" s="563"/>
      <c r="B142" s="564"/>
      <c r="C142" s="564"/>
      <c r="D142" s="564"/>
      <c r="E142" s="565"/>
    </row>
    <row r="143" spans="1:5" s="430" customFormat="1" ht="14.25" customHeight="1" outlineLevel="2">
      <c r="A143" s="497" t="s">
        <v>553</v>
      </c>
      <c r="B143" s="498"/>
      <c r="C143" s="498"/>
      <c r="D143" s="498"/>
      <c r="E143" s="499"/>
    </row>
    <row r="144" spans="1:5" s="430" customFormat="1" ht="14.25" customHeight="1" outlineLevel="2">
      <c r="A144" s="514" t="s">
        <v>23</v>
      </c>
      <c r="B144" s="515"/>
      <c r="C144" s="516"/>
      <c r="D144" s="489" t="s">
        <v>634</v>
      </c>
      <c r="E144" s="490"/>
    </row>
    <row r="145" spans="1:5" s="430" customFormat="1" ht="14.25" customHeight="1" outlineLevel="2">
      <c r="A145" s="493" t="s">
        <v>22</v>
      </c>
      <c r="B145" s="494"/>
      <c r="C145" s="449" t="s">
        <v>21</v>
      </c>
      <c r="D145" s="491" t="s">
        <v>555</v>
      </c>
      <c r="E145" s="492"/>
    </row>
    <row r="146" spans="1:5" s="430" customFormat="1" ht="14.25" customHeight="1" outlineLevel="2">
      <c r="A146" s="495"/>
      <c r="B146" s="494"/>
      <c r="C146" s="449" t="s">
        <v>20</v>
      </c>
      <c r="D146" s="491" t="s">
        <v>556</v>
      </c>
      <c r="E146" s="492"/>
    </row>
    <row r="147" spans="1:5" s="430" customFormat="1" ht="14.25" customHeight="1" outlineLevel="2">
      <c r="A147" s="495"/>
      <c r="B147" s="494"/>
      <c r="C147" s="337" t="s">
        <v>19</v>
      </c>
      <c r="D147" s="496">
        <v>43132</v>
      </c>
      <c r="E147" s="492"/>
    </row>
    <row r="148" spans="1:5" s="430" customFormat="1" ht="14.25" customHeight="1" outlineLevel="2">
      <c r="A148" s="497" t="s">
        <v>18</v>
      </c>
      <c r="B148" s="498"/>
      <c r="C148" s="498"/>
      <c r="D148" s="498"/>
      <c r="E148" s="499"/>
    </row>
    <row r="149" spans="1:5" s="430" customFormat="1" ht="14.25" customHeight="1" outlineLevel="2">
      <c r="A149" s="572" t="s">
        <v>635</v>
      </c>
      <c r="B149" s="564"/>
      <c r="C149" s="564"/>
      <c r="D149" s="564"/>
      <c r="E149" s="565"/>
    </row>
    <row r="150" spans="1:5" s="430" customFormat="1" ht="14.25" customHeight="1" outlineLevel="2">
      <c r="A150" s="460"/>
      <c r="B150" s="461"/>
      <c r="C150" s="461"/>
      <c r="D150" s="461"/>
      <c r="E150" s="462"/>
    </row>
    <row r="151" spans="1:5" s="430" customFormat="1" ht="14.25" customHeight="1" outlineLevel="2">
      <c r="A151" s="453"/>
      <c r="B151" s="451"/>
      <c r="C151" s="451"/>
      <c r="D151" s="451"/>
      <c r="E151" s="452"/>
    </row>
    <row r="152" spans="1:5" s="430" customFormat="1" ht="14.25" customHeight="1" outlineLevel="1">
      <c r="A152" s="454"/>
      <c r="B152" s="455"/>
      <c r="C152" s="455"/>
      <c r="D152" s="455"/>
      <c r="E152" s="456"/>
    </row>
    <row r="153" spans="1:5" s="430" customFormat="1" ht="14.25" customHeight="1" outlineLevel="2">
      <c r="A153" s="497" t="s">
        <v>17</v>
      </c>
      <c r="B153" s="498"/>
      <c r="C153" s="498"/>
      <c r="D153" s="498"/>
      <c r="E153" s="499"/>
    </row>
    <row r="154" spans="1:5" s="430" customFormat="1" ht="14.25" customHeight="1" outlineLevel="2">
      <c r="A154" s="503" t="s">
        <v>637</v>
      </c>
      <c r="B154" s="503"/>
      <c r="C154" s="464" t="s">
        <v>555</v>
      </c>
      <c r="D154" s="464" t="s">
        <v>562</v>
      </c>
      <c r="E154" s="459"/>
    </row>
    <row r="155" spans="1:5" s="430" customFormat="1" ht="14.25" customHeight="1" outlineLevel="2">
      <c r="A155" s="460"/>
      <c r="B155" s="461"/>
      <c r="C155" s="461"/>
      <c r="D155" s="461"/>
      <c r="E155" s="462"/>
    </row>
    <row r="156" spans="1:5" s="430" customFormat="1" ht="14.25" customHeight="1" outlineLevel="1">
      <c r="A156" s="453"/>
      <c r="B156" s="451"/>
      <c r="C156" s="451"/>
      <c r="D156" s="451"/>
      <c r="E156" s="452"/>
    </row>
    <row r="157" spans="1:5" s="430" customFormat="1" ht="14.25" customHeight="1" outlineLevel="1">
      <c r="A157" s="453"/>
      <c r="B157" s="451"/>
      <c r="C157" s="451"/>
      <c r="D157" s="451"/>
      <c r="E157" s="452"/>
    </row>
    <row r="158" spans="1:5" s="430" customFormat="1" ht="14.25" customHeight="1" outlineLevel="2">
      <c r="A158" s="453"/>
      <c r="B158" s="451"/>
      <c r="C158" s="451"/>
      <c r="D158" s="451"/>
      <c r="E158" s="452"/>
    </row>
    <row r="159" spans="1:5" s="430" customFormat="1" ht="14.25" customHeight="1" outlineLevel="2">
      <c r="A159" s="453"/>
      <c r="B159" s="451"/>
      <c r="C159" s="451"/>
      <c r="D159" s="451"/>
      <c r="E159" s="452"/>
    </row>
    <row r="160" spans="1:5" s="430" customFormat="1" ht="14.25" customHeight="1" outlineLevel="2">
      <c r="A160" s="453"/>
      <c r="B160" s="451"/>
      <c r="C160" s="451"/>
      <c r="D160" s="451"/>
      <c r="E160" s="452"/>
    </row>
    <row r="161" spans="1:5" s="430" customFormat="1" ht="14.25" customHeight="1" outlineLevel="2">
      <c r="A161" s="453"/>
      <c r="B161" s="451"/>
      <c r="C161" s="451"/>
      <c r="D161" s="451"/>
      <c r="E161" s="452"/>
    </row>
    <row r="162" spans="1:5" s="430" customFormat="1" ht="14.25" customHeight="1" outlineLevel="2">
      <c r="A162" s="453"/>
      <c r="B162" s="451"/>
      <c r="C162" s="451"/>
      <c r="D162" s="451"/>
      <c r="E162" s="452"/>
    </row>
    <row r="163" spans="1:5" s="430" customFormat="1" ht="14.25" customHeight="1" outlineLevel="2">
      <c r="A163" s="453"/>
      <c r="B163" s="451"/>
      <c r="C163" s="451"/>
      <c r="D163" s="451"/>
      <c r="E163" s="452"/>
    </row>
    <row r="164" spans="1:5" s="430" customFormat="1" ht="14.25" customHeight="1" outlineLevel="2">
      <c r="A164" s="453"/>
      <c r="B164" s="451"/>
      <c r="C164" s="451"/>
      <c r="D164" s="451"/>
      <c r="E164" s="452"/>
    </row>
    <row r="165" spans="1:5" s="430" customFormat="1" ht="14.25" customHeight="1" outlineLevel="2">
      <c r="A165" s="453"/>
      <c r="B165" s="451"/>
      <c r="C165" s="451"/>
      <c r="D165" s="451"/>
      <c r="E165" s="452"/>
    </row>
    <row r="166" spans="1:5" s="430" customFormat="1" ht="14.25" customHeight="1" outlineLevel="2">
      <c r="A166" s="454"/>
      <c r="B166" s="455"/>
      <c r="C166" s="455"/>
      <c r="D166" s="455"/>
      <c r="E166" s="456"/>
    </row>
    <row r="167" spans="1:5" s="430" customFormat="1" ht="14.25" customHeight="1" outlineLevel="2">
      <c r="A167" s="563"/>
      <c r="B167" s="564"/>
      <c r="C167" s="564"/>
      <c r="D167" s="564"/>
      <c r="E167" s="565"/>
    </row>
    <row r="168" spans="1:5" s="430" customFormat="1" ht="14.25" customHeight="1">
      <c r="A168" s="497" t="s">
        <v>553</v>
      </c>
      <c r="B168" s="498"/>
      <c r="C168" s="498"/>
      <c r="D168" s="498"/>
      <c r="E168" s="499"/>
    </row>
    <row r="169" spans="1:5" s="430" customFormat="1" ht="14.25" customHeight="1">
      <c r="A169" s="514" t="s">
        <v>23</v>
      </c>
      <c r="B169" s="515"/>
      <c r="C169" s="516"/>
      <c r="D169" s="489" t="s">
        <v>641</v>
      </c>
      <c r="E169" s="490"/>
    </row>
    <row r="170" spans="1:5" s="430" customFormat="1" ht="14.25" customHeight="1">
      <c r="A170" s="493" t="s">
        <v>22</v>
      </c>
      <c r="B170" s="494"/>
      <c r="C170" s="449" t="s">
        <v>21</v>
      </c>
      <c r="D170" s="491" t="s">
        <v>558</v>
      </c>
      <c r="E170" s="492"/>
    </row>
    <row r="171" spans="1:5" s="430" customFormat="1" ht="14.25" customHeight="1">
      <c r="A171" s="495"/>
      <c r="B171" s="494"/>
      <c r="C171" s="449" t="s">
        <v>20</v>
      </c>
      <c r="D171" s="491" t="s">
        <v>556</v>
      </c>
      <c r="E171" s="492"/>
    </row>
    <row r="172" spans="1:5" s="430" customFormat="1" ht="14.25" customHeight="1">
      <c r="A172" s="495"/>
      <c r="B172" s="494"/>
      <c r="C172" s="337" t="s">
        <v>19</v>
      </c>
      <c r="D172" s="496">
        <v>43175</v>
      </c>
      <c r="E172" s="492"/>
    </row>
    <row r="173" spans="1:5" s="430" customFormat="1" ht="14.25" customHeight="1">
      <c r="A173" s="497" t="s">
        <v>18</v>
      </c>
      <c r="B173" s="498"/>
      <c r="C173" s="498"/>
      <c r="D173" s="498"/>
      <c r="E173" s="499"/>
    </row>
    <row r="174" spans="1:5" s="430" customFormat="1" ht="14.25" customHeight="1">
      <c r="A174" s="450"/>
      <c r="B174" s="458"/>
      <c r="C174" s="458"/>
      <c r="D174" s="458"/>
      <c r="E174" s="459"/>
    </row>
    <row r="175" spans="1:5" s="430" customFormat="1" ht="14.25" customHeight="1">
      <c r="A175" s="460"/>
      <c r="B175" s="461"/>
      <c r="C175" s="461"/>
      <c r="D175" s="461"/>
      <c r="E175" s="462"/>
    </row>
    <row r="176" spans="1:5" s="430" customFormat="1" ht="14.25" customHeight="1" outlineLevel="2">
      <c r="A176" s="454"/>
      <c r="B176" s="455"/>
      <c r="C176" s="455"/>
      <c r="D176" s="455"/>
      <c r="E176" s="456"/>
    </row>
    <row r="177" spans="1:5" s="430" customFormat="1" ht="14.25" customHeight="1" outlineLevel="2">
      <c r="A177" s="497" t="s">
        <v>17</v>
      </c>
      <c r="B177" s="498"/>
      <c r="C177" s="498"/>
      <c r="D177" s="498"/>
      <c r="E177" s="499"/>
    </row>
    <row r="178" spans="1:5" s="430" customFormat="1" ht="14.25" customHeight="1" outlineLevel="2">
      <c r="A178" s="432"/>
      <c r="B178" s="344"/>
      <c r="C178" s="344"/>
      <c r="D178" s="344"/>
      <c r="E178" s="459"/>
    </row>
    <row r="179" spans="1:5" s="430" customFormat="1" ht="14.25" customHeight="1" outlineLevel="2">
      <c r="A179" s="460"/>
      <c r="B179" s="461"/>
      <c r="C179" s="461"/>
      <c r="D179" s="461"/>
      <c r="E179" s="462"/>
    </row>
    <row r="180" spans="1:5" s="430" customFormat="1" ht="14.25" customHeight="1" outlineLevel="2">
      <c r="A180" s="453"/>
      <c r="B180" s="451"/>
      <c r="C180" s="451"/>
      <c r="D180" s="451"/>
      <c r="E180" s="452"/>
    </row>
    <row r="181" spans="1:5" s="430" customFormat="1" ht="14.25" customHeight="1" outlineLevel="2">
      <c r="A181" s="453"/>
      <c r="B181" s="451"/>
      <c r="C181" s="451"/>
      <c r="D181" s="451"/>
      <c r="E181" s="452"/>
    </row>
    <row r="182" spans="1:5" s="430" customFormat="1" ht="14.25" customHeight="1" outlineLevel="2">
      <c r="A182" s="453"/>
      <c r="B182" s="451"/>
      <c r="C182" s="451"/>
      <c r="D182" s="451"/>
      <c r="E182" s="452"/>
    </row>
    <row r="183" spans="1:5" s="430" customFormat="1" ht="14.25" customHeight="1" outlineLevel="2">
      <c r="A183" s="453"/>
      <c r="B183" s="451"/>
      <c r="C183" s="451"/>
      <c r="D183" s="451"/>
      <c r="E183" s="452"/>
    </row>
    <row r="184" spans="1:5" s="430" customFormat="1" ht="14.25" customHeight="1" outlineLevel="2">
      <c r="A184" s="453"/>
      <c r="B184" s="451"/>
      <c r="C184" s="451"/>
      <c r="D184" s="451"/>
      <c r="E184" s="452"/>
    </row>
    <row r="185" spans="1:5" s="430" customFormat="1" ht="14.25" customHeight="1" outlineLevel="2">
      <c r="A185" s="453"/>
      <c r="B185" s="451"/>
      <c r="C185" s="451"/>
      <c r="D185" s="451"/>
      <c r="E185" s="452"/>
    </row>
    <row r="186" spans="1:5" s="430" customFormat="1" ht="14.25" customHeight="1" outlineLevel="2">
      <c r="A186" s="453"/>
      <c r="B186" s="451"/>
      <c r="C186" s="451"/>
      <c r="D186" s="451"/>
      <c r="E186" s="452"/>
    </row>
    <row r="187" spans="1:5" s="430" customFormat="1" ht="14.25" customHeight="1" outlineLevel="2">
      <c r="A187" s="497" t="s">
        <v>17</v>
      </c>
      <c r="B187" s="498"/>
      <c r="C187" s="498"/>
      <c r="D187" s="498"/>
      <c r="E187" s="499"/>
    </row>
    <row r="188" spans="1:5" s="430" customFormat="1" ht="14.25" customHeight="1" outlineLevel="2">
      <c r="A188" s="979" t="s">
        <v>646</v>
      </c>
      <c r="B188" s="344"/>
      <c r="C188" s="344" t="s">
        <v>654</v>
      </c>
      <c r="D188" s="344"/>
      <c r="E188" s="459"/>
    </row>
    <row r="189" spans="1:5" s="430" customFormat="1" ht="14.25" customHeight="1" outlineLevel="2">
      <c r="A189" s="453"/>
      <c r="B189" s="451"/>
      <c r="C189" s="451"/>
      <c r="D189" s="451"/>
      <c r="E189" s="452"/>
    </row>
    <row r="190" spans="1:5" s="430" customFormat="1" ht="14.25" customHeight="1" outlineLevel="2">
      <c r="A190" s="454"/>
      <c r="B190" s="455"/>
      <c r="C190" s="455"/>
      <c r="D190" s="455"/>
      <c r="E190" s="456"/>
    </row>
    <row r="191" spans="1:5" s="430" customFormat="1" ht="14.25" customHeight="1" outlineLevel="2">
      <c r="A191" s="563"/>
      <c r="B191" s="564"/>
      <c r="C191" s="564"/>
      <c r="D191" s="564"/>
      <c r="E191" s="565"/>
    </row>
    <row r="192" spans="1:5" s="430" customFormat="1" ht="14.25" customHeight="1">
      <c r="A192" s="497" t="s">
        <v>553</v>
      </c>
      <c r="B192" s="498"/>
      <c r="C192" s="498"/>
      <c r="D192" s="498"/>
      <c r="E192" s="499"/>
    </row>
    <row r="193" spans="1:5" s="430" customFormat="1" ht="14.25" customHeight="1">
      <c r="A193" s="514" t="s">
        <v>23</v>
      </c>
      <c r="B193" s="515"/>
      <c r="C193" s="516"/>
      <c r="D193" s="489" t="s">
        <v>642</v>
      </c>
      <c r="E193" s="490"/>
    </row>
    <row r="194" spans="1:5" s="430" customFormat="1" ht="14.25" customHeight="1">
      <c r="A194" s="493" t="s">
        <v>22</v>
      </c>
      <c r="B194" s="494"/>
      <c r="C194" s="449" t="s">
        <v>21</v>
      </c>
      <c r="D194" s="491" t="s">
        <v>558</v>
      </c>
      <c r="E194" s="492"/>
    </row>
    <row r="195" spans="1:5" s="430" customFormat="1" ht="14.25" customHeight="1">
      <c r="A195" s="495"/>
      <c r="B195" s="494"/>
      <c r="C195" s="449" t="s">
        <v>20</v>
      </c>
      <c r="D195" s="491" t="s">
        <v>647</v>
      </c>
      <c r="E195" s="492"/>
    </row>
    <row r="196" spans="1:5" s="430" customFormat="1" ht="14.25" customHeight="1">
      <c r="A196" s="495"/>
      <c r="B196" s="494"/>
      <c r="C196" s="337" t="s">
        <v>19</v>
      </c>
      <c r="D196" s="496">
        <v>43468</v>
      </c>
      <c r="E196" s="492"/>
    </row>
    <row r="197" spans="1:5" s="430" customFormat="1" ht="14.25" customHeight="1">
      <c r="A197" s="497" t="s">
        <v>18</v>
      </c>
      <c r="B197" s="498"/>
      <c r="C197" s="498"/>
      <c r="D197" s="498"/>
      <c r="E197" s="499"/>
    </row>
    <row r="198" spans="1:5" s="430" customFormat="1" ht="14.25" customHeight="1">
      <c r="A198" s="450"/>
      <c r="B198" s="458"/>
      <c r="C198" s="458"/>
      <c r="D198" s="458"/>
      <c r="E198" s="459"/>
    </row>
    <row r="199" spans="1:5" s="430" customFormat="1" ht="14.25" customHeight="1">
      <c r="A199" s="460"/>
      <c r="B199" s="461"/>
      <c r="C199" s="461"/>
      <c r="D199" s="461"/>
      <c r="E199" s="462"/>
    </row>
    <row r="200" spans="1:5" s="430" customFormat="1" ht="14.25" customHeight="1" outlineLevel="2">
      <c r="A200" s="453"/>
      <c r="B200" s="451"/>
      <c r="C200" s="451"/>
      <c r="D200" s="451"/>
      <c r="E200" s="452"/>
    </row>
    <row r="201" spans="1:5" s="430" customFormat="1" ht="14.25" customHeight="1" outlineLevel="2">
      <c r="A201" s="454"/>
      <c r="B201" s="455"/>
      <c r="C201" s="455"/>
      <c r="D201" s="455"/>
      <c r="E201" s="456"/>
    </row>
    <row r="202" spans="1:5" s="430" customFormat="1" ht="14.25" customHeight="1" outlineLevel="2">
      <c r="A202" s="497" t="s">
        <v>17</v>
      </c>
      <c r="B202" s="498"/>
      <c r="C202" s="498"/>
      <c r="D202" s="498"/>
      <c r="E202" s="499"/>
    </row>
    <row r="203" spans="1:5" s="430" customFormat="1" ht="14.25" customHeight="1" outlineLevel="2">
      <c r="A203" s="979" t="s">
        <v>646</v>
      </c>
      <c r="B203" s="344"/>
      <c r="C203" s="344" t="s">
        <v>655</v>
      </c>
      <c r="D203" s="344"/>
      <c r="E203" s="459"/>
    </row>
    <row r="204" spans="1:5" s="430" customFormat="1" ht="14.25" customHeight="1" outlineLevel="2">
      <c r="A204" s="460"/>
      <c r="B204" s="461"/>
      <c r="C204" s="461"/>
      <c r="D204" s="461"/>
      <c r="E204" s="462"/>
    </row>
    <row r="205" spans="1:5" s="430" customFormat="1" ht="14.25" customHeight="1" outlineLevel="2">
      <c r="A205" s="453"/>
      <c r="B205" s="451"/>
      <c r="C205" s="451"/>
      <c r="D205" s="451"/>
      <c r="E205" s="452"/>
    </row>
    <row r="206" spans="1:5" s="430" customFormat="1" ht="14.25" customHeight="1" outlineLevel="2"/>
    <row r="207" spans="1:5" s="430" customFormat="1" ht="14.25" customHeight="1" outlineLevel="2"/>
    <row r="208" spans="1:5" s="430" customFormat="1" ht="14.25" customHeight="1" outlineLevel="2"/>
    <row r="209" spans="1:5" s="430" customFormat="1" ht="14.25" customHeight="1" outlineLevel="2"/>
    <row r="210" spans="1:5" s="430" customFormat="1" ht="14.25" customHeight="1" outlineLevel="2"/>
    <row r="211" spans="1:5" s="430" customFormat="1" ht="14.25" customHeight="1" outlineLevel="2"/>
    <row r="212" spans="1:5" s="430" customFormat="1" ht="14.25" customHeight="1" outlineLevel="2"/>
    <row r="213" spans="1:5" s="430" customFormat="1" ht="14.25" customHeight="1" outlineLevel="2"/>
    <row r="214" spans="1:5" s="430" customFormat="1" ht="14.25" customHeight="1" outlineLevel="2">
      <c r="A214" s="563"/>
      <c r="B214" s="564"/>
      <c r="C214" s="564"/>
      <c r="D214" s="564"/>
      <c r="E214" s="565"/>
    </row>
    <row r="215" spans="1:5" s="430" customFormat="1" ht="14.25" customHeight="1">
      <c r="A215" s="497" t="s">
        <v>553</v>
      </c>
      <c r="B215" s="498"/>
      <c r="C215" s="498"/>
      <c r="D215" s="498"/>
      <c r="E215" s="499"/>
    </row>
    <row r="216" spans="1:5" s="430" customFormat="1" ht="14.25" customHeight="1">
      <c r="A216" s="514" t="s">
        <v>23</v>
      </c>
      <c r="B216" s="515"/>
      <c r="C216" s="516"/>
      <c r="D216" s="489" t="s">
        <v>643</v>
      </c>
      <c r="E216" s="490"/>
    </row>
    <row r="217" spans="1:5" s="430" customFormat="1" ht="14.25" customHeight="1">
      <c r="A217" s="493" t="s">
        <v>22</v>
      </c>
      <c r="B217" s="494"/>
      <c r="C217" s="449" t="s">
        <v>21</v>
      </c>
      <c r="D217" s="491" t="s">
        <v>555</v>
      </c>
      <c r="E217" s="492"/>
    </row>
    <row r="218" spans="1:5" s="430" customFormat="1" ht="14.25" customHeight="1">
      <c r="A218" s="495"/>
      <c r="B218" s="494"/>
      <c r="C218" s="449" t="s">
        <v>20</v>
      </c>
      <c r="D218" s="491" t="s">
        <v>556</v>
      </c>
      <c r="E218" s="492"/>
    </row>
    <row r="219" spans="1:5" s="430" customFormat="1" ht="14.25" customHeight="1">
      <c r="A219" s="495"/>
      <c r="B219" s="494"/>
      <c r="C219" s="337" t="s">
        <v>19</v>
      </c>
      <c r="D219" s="496">
        <v>43132</v>
      </c>
      <c r="E219" s="492"/>
    </row>
    <row r="220" spans="1:5" s="430" customFormat="1" ht="14.25" customHeight="1">
      <c r="A220" s="497" t="s">
        <v>18</v>
      </c>
      <c r="B220" s="498"/>
      <c r="C220" s="498"/>
      <c r="D220" s="498"/>
      <c r="E220" s="499"/>
    </row>
    <row r="221" spans="1:5" s="430" customFormat="1" ht="14.25" customHeight="1">
      <c r="A221" s="450"/>
      <c r="B221" s="458"/>
      <c r="C221" s="458"/>
      <c r="D221" s="458"/>
      <c r="E221" s="459"/>
    </row>
    <row r="222" spans="1:5" s="430" customFormat="1" ht="14.25" customHeight="1">
      <c r="A222" s="460"/>
      <c r="B222" s="461"/>
      <c r="C222" s="461"/>
      <c r="D222" s="461"/>
      <c r="E222" s="462"/>
    </row>
    <row r="223" spans="1:5" s="430" customFormat="1" ht="14.25" customHeight="1">
      <c r="A223" s="451"/>
      <c r="B223" s="451"/>
      <c r="C223" s="451"/>
      <c r="D223" s="451"/>
      <c r="E223" s="452"/>
    </row>
    <row r="224" spans="1:5" s="430" customFormat="1" ht="14.25" customHeight="1">
      <c r="A224" s="451"/>
      <c r="B224" s="451"/>
      <c r="C224" s="451"/>
      <c r="D224" s="451"/>
      <c r="E224" s="452"/>
    </row>
    <row r="225" spans="1:5" s="430" customFormat="1" ht="14.25" customHeight="1">
      <c r="A225" s="451"/>
      <c r="B225" s="451"/>
      <c r="C225" s="451"/>
      <c r="D225" s="451"/>
      <c r="E225" s="452"/>
    </row>
    <row r="226" spans="1:5" s="430" customFormat="1" ht="14.25" customHeight="1">
      <c r="A226" s="451"/>
      <c r="B226" s="451"/>
      <c r="C226" s="451"/>
      <c r="D226" s="451"/>
      <c r="E226" s="452"/>
    </row>
    <row r="227" spans="1:5" s="430" customFormat="1" ht="14.25" customHeight="1">
      <c r="A227" s="451"/>
      <c r="B227" s="451"/>
      <c r="C227" s="451"/>
      <c r="D227" s="451"/>
      <c r="E227" s="452"/>
    </row>
    <row r="228" spans="1:5" s="430" customFormat="1" ht="14.25" customHeight="1">
      <c r="A228" s="451"/>
      <c r="B228" s="451"/>
      <c r="C228" s="451"/>
      <c r="D228" s="451"/>
      <c r="E228" s="452"/>
    </row>
    <row r="229" spans="1:5" s="430" customFormat="1" ht="14.25" customHeight="1">
      <c r="A229" s="451"/>
      <c r="B229" s="451"/>
      <c r="C229" s="451"/>
      <c r="D229" s="451"/>
      <c r="E229" s="452"/>
    </row>
    <row r="230" spans="1:5" s="430" customFormat="1" ht="14.25" customHeight="1">
      <c r="A230" s="451"/>
      <c r="B230" s="451"/>
      <c r="C230" s="451"/>
      <c r="D230" s="451"/>
      <c r="E230" s="452"/>
    </row>
    <row r="231" spans="1:5" s="430" customFormat="1" ht="14.25" customHeight="1">
      <c r="A231" s="451"/>
      <c r="B231" s="451"/>
      <c r="C231" s="451"/>
      <c r="D231" s="451"/>
      <c r="E231" s="452"/>
    </row>
    <row r="232" spans="1:5" s="430" customFormat="1" ht="14.25" customHeight="1">
      <c r="A232" s="451"/>
      <c r="B232" s="451"/>
      <c r="C232" s="451"/>
      <c r="D232" s="451"/>
      <c r="E232" s="452"/>
    </row>
    <row r="233" spans="1:5" s="430" customFormat="1" ht="14.25" customHeight="1" outlineLevel="2">
      <c r="A233" s="450"/>
      <c r="B233" s="451"/>
      <c r="C233" s="451"/>
      <c r="D233" s="451"/>
      <c r="E233" s="452"/>
    </row>
    <row r="234" spans="1:5" s="430" customFormat="1" ht="14.25" customHeight="1" outlineLevel="2">
      <c r="A234" s="450"/>
      <c r="B234" s="451"/>
      <c r="C234" s="451"/>
      <c r="D234" s="451"/>
      <c r="E234" s="452"/>
    </row>
    <row r="235" spans="1:5" s="430" customFormat="1" ht="14.25" customHeight="1" outlineLevel="2">
      <c r="A235" s="497" t="s">
        <v>17</v>
      </c>
      <c r="B235" s="498"/>
      <c r="C235" s="498"/>
      <c r="D235" s="498"/>
      <c r="E235" s="499"/>
    </row>
    <row r="236" spans="1:5" s="430" customFormat="1" ht="14.25" customHeight="1">
      <c r="A236" s="503" t="s">
        <v>637</v>
      </c>
      <c r="B236" s="503"/>
      <c r="C236" s="464" t="s">
        <v>555</v>
      </c>
      <c r="D236" s="458" t="s">
        <v>556</v>
      </c>
      <c r="E236" s="459"/>
    </row>
    <row r="237" spans="1:5" s="430" customFormat="1" ht="14.25" customHeight="1"/>
    <row r="238" spans="1:5" s="430" customFormat="1" ht="14.25" customHeight="1"/>
    <row r="239" spans="1:5" s="430" customFormat="1" ht="14.25" customHeight="1"/>
    <row r="240" spans="1:5" s="430" customFormat="1" ht="14.25" customHeight="1"/>
    <row r="241" spans="1:5" s="430" customFormat="1" ht="14.25" customHeight="1"/>
    <row r="242" spans="1:5" s="430" customFormat="1" ht="14.25" customHeight="1"/>
    <row r="243" spans="1:5" s="430" customFormat="1" ht="14.25" customHeight="1"/>
    <row r="244" spans="1:5" s="430" customFormat="1" ht="14.25" customHeight="1"/>
    <row r="245" spans="1:5" s="430" customFormat="1" ht="14.25" customHeight="1"/>
    <row r="246" spans="1:5" s="430" customFormat="1" ht="14.25" customHeight="1">
      <c r="A246" s="563"/>
      <c r="B246" s="564"/>
      <c r="C246" s="564"/>
      <c r="D246" s="564"/>
      <c r="E246" s="565"/>
    </row>
    <row r="247" spans="1:5" s="430" customFormat="1" ht="14.25" customHeight="1">
      <c r="A247" s="497" t="s">
        <v>553</v>
      </c>
      <c r="B247" s="498"/>
      <c r="C247" s="498"/>
      <c r="D247" s="498"/>
      <c r="E247" s="499"/>
    </row>
    <row r="248" spans="1:5" s="430" customFormat="1" ht="14.25" customHeight="1">
      <c r="A248" s="514" t="s">
        <v>23</v>
      </c>
      <c r="B248" s="515"/>
      <c r="C248" s="516"/>
      <c r="D248" s="489" t="s">
        <v>656</v>
      </c>
      <c r="E248" s="490"/>
    </row>
    <row r="249" spans="1:5" s="430" customFormat="1" ht="14.25" customHeight="1">
      <c r="A249" s="493" t="s">
        <v>22</v>
      </c>
      <c r="B249" s="494"/>
      <c r="C249" s="449" t="s">
        <v>21</v>
      </c>
      <c r="D249" s="491" t="s">
        <v>558</v>
      </c>
      <c r="E249" s="492"/>
    </row>
    <row r="250" spans="1:5" s="430" customFormat="1" ht="14.25" customHeight="1">
      <c r="A250" s="495"/>
      <c r="B250" s="494"/>
      <c r="C250" s="449" t="s">
        <v>20</v>
      </c>
      <c r="D250" s="491" t="s">
        <v>556</v>
      </c>
      <c r="E250" s="492"/>
    </row>
    <row r="251" spans="1:5" s="430" customFormat="1" ht="14.25" customHeight="1">
      <c r="A251" s="495"/>
      <c r="B251" s="494"/>
      <c r="C251" s="337" t="s">
        <v>19</v>
      </c>
      <c r="D251" s="496">
        <v>43481</v>
      </c>
      <c r="E251" s="492"/>
    </row>
    <row r="252" spans="1:5" s="430" customFormat="1" ht="14.25" customHeight="1">
      <c r="A252" s="497" t="s">
        <v>18</v>
      </c>
      <c r="B252" s="498"/>
      <c r="C252" s="498"/>
      <c r="D252" s="498"/>
      <c r="E252" s="499"/>
    </row>
    <row r="253" spans="1:5" s="430" customFormat="1" ht="14.25" customHeight="1">
      <c r="A253" s="450"/>
      <c r="B253" s="458"/>
      <c r="C253" s="458"/>
      <c r="D253" s="458"/>
      <c r="E253" s="459"/>
    </row>
    <row r="254" spans="1:5" s="430" customFormat="1" ht="14.25" customHeight="1"/>
    <row r="255" spans="1:5" s="430" customFormat="1" ht="14.25" customHeight="1">
      <c r="A255" s="430" t="s">
        <v>657</v>
      </c>
    </row>
    <row r="256" spans="1:5" s="430" customFormat="1" ht="14.25" customHeight="1">
      <c r="A256" s="980" t="s">
        <v>658</v>
      </c>
    </row>
    <row r="257" spans="1:5" s="430" customFormat="1" ht="14.25" customHeight="1">
      <c r="A257" s="430" t="s">
        <v>659</v>
      </c>
    </row>
    <row r="258" spans="1:5" s="430" customFormat="1" ht="14.25" customHeight="1"/>
    <row r="259" spans="1:5" s="430" customFormat="1" ht="14.25" customHeight="1">
      <c r="A259" s="980" t="s">
        <v>660</v>
      </c>
    </row>
    <row r="260" spans="1:5" s="430" customFormat="1" ht="14.25" customHeight="1">
      <c r="A260" s="430" t="s">
        <v>661</v>
      </c>
    </row>
    <row r="261" spans="1:5" s="430" customFormat="1" ht="14.25" customHeight="1">
      <c r="A261" s="430" t="s">
        <v>662</v>
      </c>
    </row>
    <row r="262" spans="1:5" s="430" customFormat="1" ht="14.25" customHeight="1">
      <c r="A262" s="430" t="s">
        <v>663</v>
      </c>
    </row>
    <row r="263" spans="1:5" s="430" customFormat="1" ht="14.25" customHeight="1">
      <c r="A263" s="430" t="s">
        <v>664</v>
      </c>
    </row>
    <row r="264" spans="1:5" s="430" customFormat="1" ht="14.25" customHeight="1">
      <c r="A264" s="497" t="s">
        <v>17</v>
      </c>
      <c r="B264" s="498"/>
      <c r="C264" s="498"/>
      <c r="D264" s="498"/>
      <c r="E264" s="499"/>
    </row>
    <row r="265" spans="1:5" s="430" customFormat="1" ht="14.25" customHeight="1">
      <c r="A265" s="979" t="s">
        <v>646</v>
      </c>
      <c r="B265" s="344"/>
      <c r="C265" s="344" t="s">
        <v>654</v>
      </c>
    </row>
    <row r="266" spans="1:5" s="430" customFormat="1" ht="14.25" customHeight="1"/>
    <row r="267" spans="1:5" s="430" customFormat="1" ht="14.25" customHeight="1"/>
    <row r="268" spans="1:5" s="430" customFormat="1" ht="14.25" customHeight="1"/>
    <row r="269" spans="1:5" s="430" customFormat="1" ht="14.25" customHeight="1"/>
    <row r="270" spans="1:5" s="430" customFormat="1" ht="14.25" customHeight="1"/>
    <row r="271" spans="1:5" s="430" customFormat="1" ht="14.25" customHeight="1"/>
    <row r="272" spans="1:5" s="430" customFormat="1" ht="14.25" customHeight="1"/>
    <row r="273" s="430" customFormat="1" ht="14.25" customHeight="1"/>
    <row r="274" s="430" customFormat="1" ht="14.25" customHeight="1"/>
    <row r="275" s="430" customFormat="1" ht="14.25" customHeight="1"/>
    <row r="276" s="430" customFormat="1" ht="14.25" customHeight="1"/>
    <row r="277" s="430" customFormat="1" ht="14.25" customHeight="1"/>
    <row r="278" s="430" customFormat="1" ht="14.25" customHeight="1"/>
    <row r="279" s="430" customFormat="1" ht="14.25" customHeight="1"/>
    <row r="280" s="430" customFormat="1" ht="14.25" customHeight="1"/>
    <row r="281" s="430" customFormat="1" ht="14.25" customHeight="1"/>
    <row r="282" s="430" customFormat="1" ht="14.25" customHeight="1"/>
    <row r="283" s="430" customFormat="1" ht="14.25" customHeight="1"/>
    <row r="284" s="430" customFormat="1" ht="14.25" customHeight="1"/>
    <row r="285" s="430" customFormat="1" ht="14.25" customHeight="1"/>
    <row r="286" s="430" customFormat="1" ht="14.25" customHeight="1"/>
    <row r="287" s="430" customFormat="1" ht="14.25" customHeight="1"/>
    <row r="288" s="430" customFormat="1" ht="14.25" customHeight="1"/>
    <row r="289" s="430" customFormat="1" ht="14.25" customHeight="1"/>
    <row r="290" s="430" customFormat="1" ht="14.25" customHeight="1"/>
    <row r="291" s="430" customFormat="1" ht="14.25" customHeight="1"/>
    <row r="292" s="430" customFormat="1" ht="14.25" customHeight="1"/>
    <row r="293" s="430" customFormat="1" ht="14.25" customHeight="1"/>
    <row r="294" s="430" customFormat="1" ht="14.25" customHeight="1"/>
    <row r="295" s="430" customFormat="1" ht="14.25" customHeight="1"/>
    <row r="296" s="430" customFormat="1" ht="14.25" customHeight="1"/>
    <row r="297" s="430" customFormat="1" ht="14.25" customHeight="1"/>
    <row r="298" s="430" customFormat="1" ht="14.25" customHeight="1"/>
    <row r="299" s="430" customFormat="1" ht="14.25" customHeight="1"/>
    <row r="300" s="430" customFormat="1" ht="14.25" customHeight="1"/>
    <row r="301" s="430" customFormat="1" ht="14.25" customHeight="1"/>
    <row r="302" s="430" customFormat="1" ht="14.25" customHeight="1"/>
    <row r="303" s="430" customFormat="1" ht="14.25" customHeight="1"/>
    <row r="304" s="430" customFormat="1" ht="14.25" customHeight="1"/>
    <row r="305" s="430" customFormat="1" ht="14.25" customHeight="1"/>
    <row r="306" s="430" customFormat="1" ht="14.25" customHeight="1"/>
    <row r="307" s="430" customFormat="1" ht="14.25" customHeight="1"/>
    <row r="308" s="430" customFormat="1" ht="14.25" customHeight="1"/>
    <row r="309" s="430" customFormat="1" ht="14.25" customHeight="1"/>
    <row r="310" s="430" customFormat="1" ht="14.25" customHeight="1"/>
    <row r="311" s="430" customFormat="1" ht="14.25" customHeight="1"/>
    <row r="312" s="430" customFormat="1" ht="14.25" customHeight="1"/>
    <row r="313" s="430" customFormat="1" ht="14.25" customHeight="1"/>
    <row r="314" s="430" customFormat="1" ht="14.25" customHeight="1"/>
    <row r="315" s="430" customFormat="1" ht="14.25" customHeight="1"/>
    <row r="316" s="430" customFormat="1" ht="14.25" customHeight="1"/>
    <row r="317" s="430" customFormat="1" ht="14.25" customHeight="1"/>
    <row r="318" s="430" customFormat="1" ht="14.25" customHeight="1"/>
    <row r="319" s="430" customFormat="1" ht="14.25" customHeight="1"/>
    <row r="320" s="430" customFormat="1" ht="14.25" customHeight="1"/>
    <row r="321" s="430" customFormat="1" ht="14.25" customHeight="1"/>
    <row r="322" s="430" customFormat="1" ht="14.25" customHeight="1"/>
    <row r="323" s="430" customFormat="1" ht="14.25" customHeight="1"/>
    <row r="324" s="430" customFormat="1" ht="14.25" customHeight="1"/>
    <row r="325" s="430" customFormat="1" ht="14.25" customHeight="1"/>
    <row r="326" s="430" customFormat="1" ht="14.25" customHeight="1"/>
    <row r="327" s="430" customFormat="1" ht="14.25" customHeight="1"/>
    <row r="328" s="430" customFormat="1" ht="14.25" customHeight="1"/>
    <row r="329" s="430" customFormat="1" ht="14.25" customHeight="1"/>
    <row r="330" s="430" customFormat="1" ht="14.25" customHeight="1"/>
    <row r="331" s="430" customFormat="1" ht="14.25" customHeight="1"/>
    <row r="332" s="430" customFormat="1" ht="14.25" customHeight="1"/>
    <row r="333" s="430" customFormat="1" ht="14.25" customHeight="1"/>
    <row r="334" s="430" customFormat="1" ht="14.25" customHeight="1"/>
    <row r="335" s="430" customFormat="1" ht="14.25" customHeight="1"/>
    <row r="336" s="430" customFormat="1" ht="14.25" customHeight="1"/>
    <row r="337" s="430" customFormat="1" ht="14.25" customHeight="1"/>
    <row r="338" s="430" customFormat="1" ht="14.25" customHeight="1"/>
    <row r="339" s="430" customFormat="1" ht="14.25" customHeight="1"/>
    <row r="340" s="430" customFormat="1" ht="14.25" customHeight="1"/>
    <row r="341" s="430" customFormat="1" ht="14.25" customHeight="1"/>
    <row r="342" s="430" customFormat="1" ht="14.25" customHeight="1"/>
    <row r="343" s="430" customFormat="1" ht="14.25" customHeight="1"/>
    <row r="344" s="430" customFormat="1" ht="14.25" customHeight="1"/>
    <row r="345" s="430" customFormat="1" ht="14.25" customHeight="1"/>
    <row r="346" s="430" customFormat="1" ht="14.25" customHeight="1"/>
    <row r="347" s="430" customFormat="1" ht="14.25" customHeight="1"/>
    <row r="348" s="430" customFormat="1" ht="14.25" customHeight="1"/>
    <row r="349" s="430" customFormat="1" ht="14.25" customHeight="1"/>
    <row r="350" s="430" customFormat="1" ht="14.25" customHeight="1"/>
    <row r="351" s="430" customFormat="1" ht="14.25" customHeight="1"/>
    <row r="352" s="430" customFormat="1" ht="14.25" customHeight="1"/>
    <row r="353" s="430" customFormat="1" ht="14.25" customHeight="1"/>
    <row r="354" s="430" customFormat="1" ht="14.25" customHeight="1"/>
    <row r="355" s="430" customFormat="1" ht="14.25" customHeight="1"/>
    <row r="356" s="430" customFormat="1" ht="14.25" customHeight="1"/>
    <row r="357" s="430" customFormat="1" ht="14.25" customHeight="1"/>
    <row r="358" s="430" customFormat="1" ht="14.25" customHeight="1"/>
    <row r="359" s="430" customFormat="1" ht="14.25" customHeight="1"/>
    <row r="360" s="430" customFormat="1" ht="14.25" customHeight="1"/>
    <row r="361" s="430" customFormat="1" ht="14.25" customHeight="1"/>
    <row r="362" s="430" customFormat="1" ht="14.25" customHeight="1"/>
    <row r="363" s="430" customFormat="1" ht="14.25" customHeight="1"/>
    <row r="364" s="430" customFormat="1" ht="14.25" customHeight="1"/>
    <row r="365" s="430" customFormat="1" ht="14.25" customHeight="1"/>
    <row r="366" s="430" customFormat="1" ht="14.25" customHeight="1"/>
    <row r="367" s="430" customFormat="1" ht="14.25" customHeight="1"/>
    <row r="368" s="430" customFormat="1" ht="14.25" customHeight="1"/>
    <row r="369" s="430" customFormat="1" ht="14.25" customHeight="1"/>
    <row r="370" s="430" customFormat="1" ht="14.25" customHeight="1"/>
    <row r="371" s="430" customFormat="1" ht="14.25" customHeight="1"/>
    <row r="372" s="430" customFormat="1" ht="14.25" customHeight="1"/>
    <row r="373" s="430" customFormat="1" ht="14.25" customHeight="1"/>
    <row r="374" s="430" customFormat="1" ht="14.25" customHeight="1"/>
    <row r="375" s="430" customFormat="1" ht="14.25" customHeight="1"/>
    <row r="376" s="430" customFormat="1" ht="14.25" customHeight="1"/>
    <row r="377" s="430" customFormat="1" ht="14.25" customHeight="1"/>
    <row r="378" s="430" customFormat="1" ht="14.25" customHeight="1"/>
    <row r="379" s="430" customFormat="1" ht="14.25" customHeight="1"/>
    <row r="380" s="430" customFormat="1" ht="14.25" customHeight="1"/>
    <row r="381" s="430" customFormat="1" ht="14.25" customHeight="1"/>
    <row r="382" s="430" customFormat="1" ht="14.25" customHeight="1"/>
    <row r="383" s="430" customFormat="1" ht="14.25" customHeight="1"/>
    <row r="384" s="430" customFormat="1" ht="14.25" customHeight="1"/>
    <row r="385" s="430" customFormat="1" ht="14.25" customHeight="1"/>
    <row r="386" s="430" customFormat="1" ht="14.25" customHeight="1"/>
    <row r="387" s="430" customFormat="1" ht="14.25" customHeight="1"/>
    <row r="388" s="430" customFormat="1" ht="14.25" customHeight="1"/>
    <row r="389" s="430" customFormat="1" ht="14.25" customHeight="1"/>
    <row r="390" s="430" customFormat="1" ht="14.25" customHeight="1"/>
    <row r="391" s="430" customFormat="1" ht="14.25" customHeight="1"/>
    <row r="392" s="430" customFormat="1" ht="14.25" customHeight="1"/>
    <row r="393" s="430" customFormat="1" ht="14.25" customHeight="1"/>
    <row r="394" s="430" customFormat="1" ht="14.25" customHeight="1"/>
    <row r="395" s="430" customFormat="1" ht="14.25" customHeight="1"/>
    <row r="396" s="430" customFormat="1" ht="14.25" customHeight="1"/>
    <row r="397" s="430" customFormat="1" ht="14.25" customHeight="1"/>
    <row r="398" s="430" customFormat="1" ht="14.25" customHeight="1"/>
    <row r="399" s="430" customFormat="1" ht="14.25" customHeight="1"/>
    <row r="400" s="430" customFormat="1" ht="14.25" customHeight="1"/>
    <row r="401" s="430" customFormat="1" ht="14.25" customHeight="1"/>
    <row r="402" s="430" customFormat="1" ht="14.25" customHeight="1"/>
    <row r="403" s="430" customFormat="1" ht="14.25" customHeight="1"/>
    <row r="404" s="430" customFormat="1" ht="14.25" customHeight="1"/>
    <row r="405" s="430" customFormat="1" ht="14.25" customHeight="1"/>
    <row r="406" s="430" customFormat="1" ht="14.25" customHeight="1"/>
    <row r="407" s="430" customFormat="1" ht="14.25" customHeight="1"/>
    <row r="408" s="430" customFormat="1" ht="14.25" customHeight="1"/>
    <row r="409" s="430" customFormat="1" ht="14.25" customHeight="1"/>
    <row r="410" s="430" customFormat="1" ht="14.25" customHeight="1"/>
    <row r="411" s="430" customFormat="1" ht="14.25" customHeight="1"/>
    <row r="412" s="430" customFormat="1" ht="14.25" customHeight="1"/>
    <row r="413" s="430" customFormat="1" ht="14.25" customHeight="1"/>
    <row r="414" s="430" customFormat="1" ht="14.25" customHeight="1"/>
    <row r="415" s="430" customFormat="1" ht="14.25" customHeight="1"/>
    <row r="416" s="430" customFormat="1" ht="14.25" customHeight="1"/>
    <row r="417" s="430" customFormat="1" ht="14.25" customHeight="1"/>
    <row r="418" s="430" customFormat="1" ht="14.25" customHeight="1"/>
    <row r="419" s="430" customFormat="1" ht="14.25" customHeight="1"/>
    <row r="420" s="430" customFormat="1" ht="14.25" customHeight="1"/>
    <row r="421" s="430" customFormat="1" ht="14.25" customHeight="1"/>
    <row r="422" s="430" customFormat="1" ht="14.25" customHeight="1"/>
    <row r="423" s="430" customFormat="1" ht="14.25" customHeight="1"/>
    <row r="424" s="430" customFormat="1" ht="14.25" customHeight="1"/>
    <row r="425" s="430" customFormat="1" ht="14.25" customHeight="1"/>
    <row r="426" s="430" customFormat="1" ht="14.25" customHeight="1"/>
    <row r="427" s="430" customFormat="1" ht="14.25" customHeight="1"/>
    <row r="428" s="430" customFormat="1" ht="14.25" customHeight="1"/>
    <row r="429" s="430" customFormat="1" ht="14.25" customHeight="1"/>
    <row r="430" s="430" customFormat="1" ht="14.25" customHeight="1"/>
    <row r="431" s="430" customFormat="1" ht="14.25" customHeight="1"/>
    <row r="432" s="430" customFormat="1" ht="14.25" customHeight="1"/>
    <row r="433" s="430" customFormat="1" ht="14.25" customHeight="1"/>
    <row r="434" s="430" customFormat="1" ht="14.25" customHeight="1"/>
    <row r="435" s="430" customFormat="1" ht="14.25" customHeight="1"/>
    <row r="436" s="430" customFormat="1" ht="14.25" customHeight="1"/>
    <row r="437" s="430" customFormat="1" ht="14.25" customHeight="1"/>
    <row r="438" s="430" customFormat="1" ht="14.25" customHeight="1"/>
    <row r="439" s="430" customFormat="1" ht="14.25" customHeight="1"/>
    <row r="440" s="430" customFormat="1" ht="14.25" customHeight="1"/>
    <row r="441" s="430" customFormat="1" ht="14.25" customHeight="1"/>
    <row r="442" s="430" customFormat="1" ht="14.25" customHeight="1"/>
    <row r="443" s="430" customFormat="1" ht="14.25" customHeight="1"/>
    <row r="444" s="430" customFormat="1" ht="14.25" customHeight="1"/>
    <row r="445" s="430" customFormat="1" ht="14.25" customHeight="1"/>
    <row r="446" s="430" customFormat="1" ht="14.25" customHeight="1"/>
    <row r="447" s="430" customFormat="1" ht="14.25" customHeight="1"/>
    <row r="448" s="430" customFormat="1" ht="14.25" customHeight="1"/>
    <row r="449" s="430" customFormat="1" ht="14.25" customHeight="1"/>
    <row r="450" s="430" customFormat="1" ht="14.25" customHeight="1"/>
    <row r="451" s="430" customFormat="1" ht="14.25" customHeight="1"/>
    <row r="452" s="430" customFormat="1" ht="14.25" customHeight="1"/>
    <row r="453" s="430" customFormat="1" ht="14.25" customHeight="1"/>
    <row r="454" s="430" customFormat="1" ht="14.25" customHeight="1"/>
    <row r="455" s="430" customFormat="1" ht="14.25" customHeight="1"/>
    <row r="456" s="430" customFormat="1" ht="14.25" customHeight="1"/>
    <row r="457" s="430" customFormat="1" ht="14.25" customHeight="1"/>
    <row r="458" s="430" customFormat="1" ht="14.25" customHeight="1"/>
    <row r="459" s="430" customFormat="1" ht="14.25" customHeight="1"/>
    <row r="460" s="430" customFormat="1" ht="14.25" customHeight="1"/>
    <row r="461" s="430" customFormat="1" ht="14.25" customHeight="1"/>
    <row r="462" s="430" customFormat="1" ht="14.25" customHeight="1"/>
    <row r="463" s="430" customFormat="1" ht="14.25" customHeight="1"/>
    <row r="464" s="430" customFormat="1" ht="14.25" customHeight="1"/>
    <row r="465" s="430" customFormat="1" ht="14.25" customHeight="1"/>
    <row r="466" s="430" customFormat="1" ht="14.25" customHeight="1"/>
    <row r="467" s="430" customFormat="1" ht="14.25" customHeight="1"/>
    <row r="468" s="430" customFormat="1" ht="14.25" customHeight="1"/>
    <row r="469" s="430" customFormat="1" ht="14.25" customHeight="1"/>
    <row r="470" s="430" customFormat="1" ht="14.25" customHeight="1"/>
    <row r="471" s="430" customFormat="1" ht="14.25" customHeight="1"/>
    <row r="472" s="430" customFormat="1" ht="14.25" customHeight="1"/>
    <row r="473" s="430" customFormat="1" ht="14.25" customHeight="1"/>
    <row r="474" s="430" customFormat="1" ht="14.25" customHeight="1"/>
    <row r="475" s="430" customFormat="1" ht="14.25" customHeight="1"/>
    <row r="476" s="430" customFormat="1" ht="14.25" customHeight="1"/>
    <row r="477" s="430" customFormat="1" ht="14.25" customHeight="1"/>
    <row r="478" s="430" customFormat="1" ht="14.25" customHeight="1"/>
    <row r="479" s="430" customFormat="1" ht="14.25" customHeight="1"/>
    <row r="480" s="430" customFormat="1" ht="14.25" customHeight="1"/>
    <row r="481" s="430" customFormat="1" ht="14.25" customHeight="1"/>
    <row r="482" s="430" customFormat="1" ht="14.25" customHeight="1"/>
    <row r="483" s="430" customFormat="1" ht="14.25" customHeight="1"/>
    <row r="484" s="430" customFormat="1" ht="14.25" customHeight="1"/>
    <row r="485" s="430" customFormat="1" ht="14.25" customHeight="1"/>
    <row r="486" s="430" customFormat="1" ht="14.25" customHeight="1"/>
    <row r="487" s="430" customFormat="1" ht="14.25" customHeight="1"/>
    <row r="488" s="430" customFormat="1" ht="14.25" customHeight="1"/>
    <row r="489" s="430" customFormat="1" ht="14.25" customHeight="1"/>
    <row r="490" s="430" customFormat="1" ht="14.25" customHeight="1"/>
    <row r="491" s="430" customFormat="1" ht="14.25" customHeight="1"/>
    <row r="492" s="430" customFormat="1" ht="14.25" customHeight="1"/>
    <row r="493" s="430" customFormat="1" ht="14.25" customHeight="1"/>
    <row r="494" s="430" customFormat="1"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sheetData>
  <mergeCells count="131">
    <mergeCell ref="A249:B251"/>
    <mergeCell ref="D249:E249"/>
    <mergeCell ref="D250:E250"/>
    <mergeCell ref="D251:E251"/>
    <mergeCell ref="A252:E252"/>
    <mergeCell ref="A264:E264"/>
    <mergeCell ref="A220:E220"/>
    <mergeCell ref="A235:E235"/>
    <mergeCell ref="A236:B236"/>
    <mergeCell ref="A246:E246"/>
    <mergeCell ref="A247:E247"/>
    <mergeCell ref="A248:C248"/>
    <mergeCell ref="D248:E248"/>
    <mergeCell ref="A214:E214"/>
    <mergeCell ref="A215:E215"/>
    <mergeCell ref="A216:C216"/>
    <mergeCell ref="D216:E216"/>
    <mergeCell ref="A217:B219"/>
    <mergeCell ref="D217:E217"/>
    <mergeCell ref="D218:E218"/>
    <mergeCell ref="D219:E219"/>
    <mergeCell ref="A194:B196"/>
    <mergeCell ref="D194:E194"/>
    <mergeCell ref="D195:E195"/>
    <mergeCell ref="D196:E196"/>
    <mergeCell ref="A197:E197"/>
    <mergeCell ref="A202:E202"/>
    <mergeCell ref="A173:E173"/>
    <mergeCell ref="A177:E177"/>
    <mergeCell ref="A187:E187"/>
    <mergeCell ref="A191:E191"/>
    <mergeCell ref="A192:E192"/>
    <mergeCell ref="A193:C193"/>
    <mergeCell ref="D193:E193"/>
    <mergeCell ref="A169:C169"/>
    <mergeCell ref="D169:E169"/>
    <mergeCell ref="A170:B172"/>
    <mergeCell ref="D170:E170"/>
    <mergeCell ref="D171:E171"/>
    <mergeCell ref="D172:E172"/>
    <mergeCell ref="A148:E148"/>
    <mergeCell ref="A149:E149"/>
    <mergeCell ref="A153:E153"/>
    <mergeCell ref="A154:B154"/>
    <mergeCell ref="A167:E167"/>
    <mergeCell ref="A168:E168"/>
    <mergeCell ref="A137:E137"/>
    <mergeCell ref="A142:E142"/>
    <mergeCell ref="A143:E143"/>
    <mergeCell ref="A144:C144"/>
    <mergeCell ref="D144:E144"/>
    <mergeCell ref="A145:B147"/>
    <mergeCell ref="D145:E145"/>
    <mergeCell ref="D146:E146"/>
    <mergeCell ref="D147:E147"/>
    <mergeCell ref="A129:B131"/>
    <mergeCell ref="D129:E129"/>
    <mergeCell ref="D130:E130"/>
    <mergeCell ref="D131:E131"/>
    <mergeCell ref="A132:E132"/>
    <mergeCell ref="A133:E133"/>
    <mergeCell ref="A109:E109"/>
    <mergeCell ref="A110:E110"/>
    <mergeCell ref="A114:E114"/>
    <mergeCell ref="A126:E126"/>
    <mergeCell ref="A127:E127"/>
    <mergeCell ref="A128:C128"/>
    <mergeCell ref="D128:E128"/>
    <mergeCell ref="A95:B95"/>
    <mergeCell ref="A103:E103"/>
    <mergeCell ref="A104:E104"/>
    <mergeCell ref="A105:C105"/>
    <mergeCell ref="D105:E105"/>
    <mergeCell ref="A106:B108"/>
    <mergeCell ref="D106:E106"/>
    <mergeCell ref="D107:E107"/>
    <mergeCell ref="D108:E108"/>
    <mergeCell ref="A72:B74"/>
    <mergeCell ref="D72:E72"/>
    <mergeCell ref="D73:E73"/>
    <mergeCell ref="D74:E74"/>
    <mergeCell ref="A75:E75"/>
    <mergeCell ref="A94:E94"/>
    <mergeCell ref="A38:E38"/>
    <mergeCell ref="A51:E51"/>
    <mergeCell ref="A52:B52"/>
    <mergeCell ref="A69:E69"/>
    <mergeCell ref="A70:E70"/>
    <mergeCell ref="A71:C71"/>
    <mergeCell ref="D71:E71"/>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6:A18"/>
    <mergeCell ref="B16:C16"/>
    <mergeCell ref="D16:D18"/>
    <mergeCell ref="E16:E18"/>
    <mergeCell ref="B17:C17"/>
    <mergeCell ref="B18:C18"/>
    <mergeCell ref="A11:C11"/>
    <mergeCell ref="E11:E13"/>
    <mergeCell ref="A12:C12"/>
    <mergeCell ref="A13:C13"/>
    <mergeCell ref="A14:C14"/>
    <mergeCell ref="A15:C15"/>
    <mergeCell ref="A1:D1"/>
    <mergeCell ref="A2:D2"/>
    <mergeCell ref="A3:E3"/>
    <mergeCell ref="A4:D5"/>
    <mergeCell ref="E4:E5"/>
    <mergeCell ref="A7:C7"/>
    <mergeCell ref="E7:E10"/>
    <mergeCell ref="A8:C8"/>
    <mergeCell ref="A9:C9"/>
    <mergeCell ref="A10:C10"/>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06" t="s">
        <v>477</v>
      </c>
      <c r="B1" s="606"/>
      <c r="C1" s="606"/>
      <c r="D1" s="606"/>
      <c r="E1" s="17"/>
    </row>
    <row r="2" spans="1:5">
      <c r="A2" s="606" t="s">
        <v>339</v>
      </c>
      <c r="B2" s="606"/>
      <c r="C2" s="606"/>
      <c r="D2" s="606"/>
      <c r="E2" s="17"/>
    </row>
    <row r="3" spans="1:5" ht="15.75" thickBot="1">
      <c r="A3" s="578"/>
      <c r="B3" s="578"/>
      <c r="C3" s="578"/>
      <c r="D3" s="578"/>
      <c r="E3" s="578"/>
    </row>
    <row r="4" spans="1:5" ht="20.100000000000001" customHeight="1">
      <c r="A4" s="585" t="s">
        <v>316</v>
      </c>
      <c r="B4" s="600"/>
      <c r="C4" s="600"/>
      <c r="D4" s="600"/>
      <c r="E4" s="579" t="s">
        <v>508</v>
      </c>
    </row>
    <row r="5" spans="1:5" ht="20.100000000000001" customHeight="1" thickBot="1">
      <c r="A5" s="637"/>
      <c r="B5" s="638"/>
      <c r="C5" s="638"/>
      <c r="D5" s="638"/>
      <c r="E5" s="580"/>
    </row>
    <row r="6" spans="1:5" ht="15.95" customHeight="1" thickBot="1">
      <c r="A6" s="591" t="str">
        <f>Obsah!A32</f>
        <v>Informace platné k datu</v>
      </c>
      <c r="B6" s="773"/>
      <c r="C6" s="774"/>
      <c r="D6" s="111" t="s">
        <v>648</v>
      </c>
      <c r="E6" s="107"/>
    </row>
    <row r="7" spans="1:5" ht="15.95" customHeight="1">
      <c r="A7" s="779" t="s">
        <v>338</v>
      </c>
      <c r="B7" s="780"/>
      <c r="C7" s="780"/>
      <c r="D7" s="193"/>
      <c r="E7" s="573" t="s">
        <v>309</v>
      </c>
    </row>
    <row r="8" spans="1:5" ht="15" customHeight="1">
      <c r="A8" s="781" t="s">
        <v>337</v>
      </c>
      <c r="B8" s="782"/>
      <c r="C8" s="782"/>
      <c r="D8" s="20"/>
      <c r="E8" s="574"/>
    </row>
    <row r="9" spans="1:5" ht="15" customHeight="1" thickBot="1">
      <c r="A9" s="783" t="s">
        <v>336</v>
      </c>
      <c r="B9" s="784"/>
      <c r="C9" s="784"/>
      <c r="D9" s="192"/>
      <c r="E9" s="619"/>
    </row>
    <row r="10" spans="1:5" ht="15" customHeight="1">
      <c r="A10" s="882" t="s">
        <v>49</v>
      </c>
      <c r="B10" s="883"/>
      <c r="C10" s="884"/>
      <c r="D10" s="243"/>
      <c r="E10" s="574" t="s">
        <v>302</v>
      </c>
    </row>
    <row r="11" spans="1:5" ht="15" customHeight="1">
      <c r="A11" s="885" t="s">
        <v>47</v>
      </c>
      <c r="B11" s="886"/>
      <c r="C11" s="887"/>
      <c r="D11" s="238"/>
      <c r="E11" s="574"/>
    </row>
    <row r="12" spans="1:5" ht="15.75" customHeight="1" thickBot="1">
      <c r="A12" s="888" t="s">
        <v>46</v>
      </c>
      <c r="B12" s="889"/>
      <c r="C12" s="890"/>
      <c r="D12" s="192"/>
      <c r="E12" s="619"/>
    </row>
    <row r="13" spans="1:5" ht="15" customHeight="1">
      <c r="A13" s="831" t="s">
        <v>335</v>
      </c>
      <c r="B13" s="876" t="s">
        <v>23</v>
      </c>
      <c r="C13" s="877"/>
      <c r="D13" s="193"/>
      <c r="E13" s="573" t="s">
        <v>333</v>
      </c>
    </row>
    <row r="14" spans="1:5" ht="15" customHeight="1">
      <c r="A14" s="829"/>
      <c r="B14" s="878" t="s">
        <v>332</v>
      </c>
      <c r="C14" s="879"/>
      <c r="D14" s="20"/>
      <c r="E14" s="574"/>
    </row>
    <row r="15" spans="1:5" ht="15" customHeight="1">
      <c r="A15" s="829"/>
      <c r="B15" s="878" t="s">
        <v>331</v>
      </c>
      <c r="C15" s="879"/>
      <c r="D15" s="20"/>
      <c r="E15" s="574"/>
    </row>
    <row r="16" spans="1:5" ht="15" customHeight="1">
      <c r="A16" s="829"/>
      <c r="B16" s="878" t="s">
        <v>330</v>
      </c>
      <c r="C16" s="879"/>
      <c r="D16" s="20"/>
      <c r="E16" s="574"/>
    </row>
    <row r="17" spans="1:6" ht="24.95" customHeight="1">
      <c r="A17" s="829"/>
      <c r="B17" s="878" t="s">
        <v>329</v>
      </c>
      <c r="C17" s="879"/>
      <c r="D17" s="240"/>
      <c r="E17" s="574"/>
    </row>
    <row r="18" spans="1:6" ht="30" customHeight="1" thickBot="1">
      <c r="A18" s="830"/>
      <c r="B18" s="880" t="s">
        <v>328</v>
      </c>
      <c r="C18" s="881"/>
      <c r="D18" s="244"/>
      <c r="E18" s="619"/>
    </row>
    <row r="19" spans="1:6" ht="15" customHeight="1" outlineLevel="1">
      <c r="A19" s="831" t="s">
        <v>334</v>
      </c>
      <c r="B19" s="876" t="s">
        <v>23</v>
      </c>
      <c r="C19" s="877"/>
      <c r="D19" s="193"/>
      <c r="E19" s="573" t="s">
        <v>333</v>
      </c>
    </row>
    <row r="20" spans="1:6" ht="15" customHeight="1" outlineLevel="1">
      <c r="A20" s="829"/>
      <c r="B20" s="878" t="s">
        <v>332</v>
      </c>
      <c r="C20" s="879"/>
      <c r="D20" s="20"/>
      <c r="E20" s="574"/>
    </row>
    <row r="21" spans="1:6" ht="15" customHeight="1" outlineLevel="1">
      <c r="A21" s="829"/>
      <c r="B21" s="878" t="s">
        <v>331</v>
      </c>
      <c r="C21" s="879"/>
      <c r="D21" s="20"/>
      <c r="E21" s="574"/>
    </row>
    <row r="22" spans="1:6" ht="15" customHeight="1" outlineLevel="1">
      <c r="A22" s="829"/>
      <c r="B22" s="878" t="s">
        <v>330</v>
      </c>
      <c r="C22" s="879"/>
      <c r="D22" s="20"/>
      <c r="E22" s="574"/>
    </row>
    <row r="23" spans="1:6" ht="30" customHeight="1" outlineLevel="1">
      <c r="A23" s="829"/>
      <c r="B23" s="878" t="s">
        <v>329</v>
      </c>
      <c r="C23" s="879"/>
      <c r="D23" s="240"/>
      <c r="E23" s="574"/>
    </row>
    <row r="24" spans="1:6" ht="30" customHeight="1" outlineLevel="1" thickBot="1">
      <c r="A24" s="830"/>
      <c r="B24" s="880" t="s">
        <v>328</v>
      </c>
      <c r="C24" s="881"/>
      <c r="D24" s="244"/>
      <c r="E24" s="619"/>
    </row>
    <row r="25" spans="1:6" ht="15" customHeight="1" outlineLevel="1">
      <c r="A25" s="831" t="s">
        <v>334</v>
      </c>
      <c r="B25" s="876" t="s">
        <v>23</v>
      </c>
      <c r="C25" s="877"/>
      <c r="D25" s="193"/>
      <c r="E25" s="573" t="s">
        <v>333</v>
      </c>
      <c r="F25" s="1"/>
    </row>
    <row r="26" spans="1:6" ht="15" customHeight="1" outlineLevel="1">
      <c r="A26" s="829"/>
      <c r="B26" s="878" t="s">
        <v>332</v>
      </c>
      <c r="C26" s="879"/>
      <c r="D26" s="20"/>
      <c r="E26" s="574"/>
      <c r="F26" s="1"/>
    </row>
    <row r="27" spans="1:6" ht="15" customHeight="1" outlineLevel="1">
      <c r="A27" s="829"/>
      <c r="B27" s="878" t="s">
        <v>331</v>
      </c>
      <c r="C27" s="879"/>
      <c r="D27" s="20"/>
      <c r="E27" s="574"/>
      <c r="F27" s="1"/>
    </row>
    <row r="28" spans="1:6" ht="15" customHeight="1" outlineLevel="1">
      <c r="A28" s="829"/>
      <c r="B28" s="878" t="s">
        <v>330</v>
      </c>
      <c r="C28" s="879"/>
      <c r="D28" s="20"/>
      <c r="E28" s="574"/>
      <c r="F28" s="1"/>
    </row>
    <row r="29" spans="1:6" ht="30" customHeight="1" outlineLevel="1">
      <c r="A29" s="829"/>
      <c r="B29" s="878" t="s">
        <v>329</v>
      </c>
      <c r="C29" s="879"/>
      <c r="D29" s="240"/>
      <c r="E29" s="574"/>
      <c r="F29" s="1"/>
    </row>
    <row r="30" spans="1:6" ht="30" customHeight="1" outlineLevel="1" thickBot="1">
      <c r="A30" s="830"/>
      <c r="B30" s="880" t="s">
        <v>328</v>
      </c>
      <c r="C30" s="881"/>
      <c r="D30" s="244"/>
      <c r="E30" s="619"/>
      <c r="F30" s="1"/>
    </row>
    <row r="31" spans="1:6" ht="15" customHeight="1" outlineLevel="1">
      <c r="A31" s="831" t="s">
        <v>334</v>
      </c>
      <c r="B31" s="876" t="s">
        <v>23</v>
      </c>
      <c r="C31" s="877"/>
      <c r="D31" s="193"/>
      <c r="E31" s="573" t="s">
        <v>333</v>
      </c>
      <c r="F31" s="1"/>
    </row>
    <row r="32" spans="1:6" ht="15" customHeight="1" outlineLevel="1">
      <c r="A32" s="829"/>
      <c r="B32" s="878" t="s">
        <v>332</v>
      </c>
      <c r="C32" s="879"/>
      <c r="D32" s="20"/>
      <c r="E32" s="574"/>
      <c r="F32" s="1"/>
    </row>
    <row r="33" spans="1:6" ht="15" customHeight="1" outlineLevel="1">
      <c r="A33" s="829"/>
      <c r="B33" s="878" t="s">
        <v>331</v>
      </c>
      <c r="C33" s="879"/>
      <c r="D33" s="20"/>
      <c r="E33" s="574"/>
      <c r="F33" s="1"/>
    </row>
    <row r="34" spans="1:6" ht="15" customHeight="1" outlineLevel="1">
      <c r="A34" s="829"/>
      <c r="B34" s="878" t="s">
        <v>330</v>
      </c>
      <c r="C34" s="879"/>
      <c r="D34" s="20"/>
      <c r="E34" s="574"/>
      <c r="F34" s="1"/>
    </row>
    <row r="35" spans="1:6" ht="30" customHeight="1" outlineLevel="1">
      <c r="A35" s="829"/>
      <c r="B35" s="878" t="s">
        <v>329</v>
      </c>
      <c r="C35" s="879"/>
      <c r="D35" s="240"/>
      <c r="E35" s="574"/>
      <c r="F35" s="1"/>
    </row>
    <row r="36" spans="1:6" ht="30" customHeight="1" outlineLevel="1" thickBot="1">
      <c r="A36" s="830"/>
      <c r="B36" s="880" t="s">
        <v>328</v>
      </c>
      <c r="C36" s="881"/>
      <c r="D36" s="244"/>
      <c r="E36" s="619"/>
      <c r="F36" s="1"/>
    </row>
    <row r="37" spans="1:6" ht="15" customHeight="1" outlineLevel="1">
      <c r="A37" s="831" t="s">
        <v>334</v>
      </c>
      <c r="B37" s="876" t="s">
        <v>23</v>
      </c>
      <c r="C37" s="877"/>
      <c r="D37" s="193"/>
      <c r="E37" s="573" t="s">
        <v>333</v>
      </c>
      <c r="F37" s="1"/>
    </row>
    <row r="38" spans="1:6" ht="15" customHeight="1" outlineLevel="1">
      <c r="A38" s="829"/>
      <c r="B38" s="878" t="s">
        <v>332</v>
      </c>
      <c r="C38" s="879"/>
      <c r="D38" s="20"/>
      <c r="E38" s="574"/>
    </row>
    <row r="39" spans="1:6" ht="15" customHeight="1" outlineLevel="1">
      <c r="A39" s="829"/>
      <c r="B39" s="878" t="s">
        <v>331</v>
      </c>
      <c r="C39" s="879"/>
      <c r="D39" s="20"/>
      <c r="E39" s="574"/>
    </row>
    <row r="40" spans="1:6" ht="15" customHeight="1" outlineLevel="1">
      <c r="A40" s="829"/>
      <c r="B40" s="878" t="s">
        <v>330</v>
      </c>
      <c r="C40" s="879"/>
      <c r="D40" s="20"/>
      <c r="E40" s="574"/>
    </row>
    <row r="41" spans="1:6" ht="30" customHeight="1" outlineLevel="1">
      <c r="A41" s="829"/>
      <c r="B41" s="878" t="s">
        <v>329</v>
      </c>
      <c r="C41" s="879"/>
      <c r="D41" s="240"/>
      <c r="E41" s="574"/>
    </row>
    <row r="42" spans="1:6" ht="30" customHeight="1" outlineLevel="1" thickBot="1">
      <c r="A42" s="830"/>
      <c r="B42" s="880" t="s">
        <v>328</v>
      </c>
      <c r="C42" s="881"/>
      <c r="D42" s="244"/>
      <c r="E42" s="619"/>
    </row>
    <row r="43" spans="1:6" ht="15.75" customHeight="1" outlineLevel="1">
      <c r="A43" s="831" t="s">
        <v>334</v>
      </c>
      <c r="B43" s="876" t="s">
        <v>23</v>
      </c>
      <c r="C43" s="877"/>
      <c r="D43" s="193"/>
      <c r="E43" s="573" t="s">
        <v>333</v>
      </c>
    </row>
    <row r="44" spans="1:6" ht="15" customHeight="1" outlineLevel="1">
      <c r="A44" s="829"/>
      <c r="B44" s="878" t="s">
        <v>332</v>
      </c>
      <c r="C44" s="879"/>
      <c r="D44" s="20"/>
      <c r="E44" s="574"/>
    </row>
    <row r="45" spans="1:6" ht="15" customHeight="1" outlineLevel="1">
      <c r="A45" s="829"/>
      <c r="B45" s="878" t="s">
        <v>331</v>
      </c>
      <c r="C45" s="879"/>
      <c r="D45" s="20"/>
      <c r="E45" s="574"/>
    </row>
    <row r="46" spans="1:6" ht="15" customHeight="1" outlineLevel="1">
      <c r="A46" s="829"/>
      <c r="B46" s="878" t="s">
        <v>330</v>
      </c>
      <c r="C46" s="879"/>
      <c r="D46" s="20"/>
      <c r="E46" s="574"/>
    </row>
    <row r="47" spans="1:6" ht="30" customHeight="1" outlineLevel="1">
      <c r="A47" s="829"/>
      <c r="B47" s="878" t="s">
        <v>329</v>
      </c>
      <c r="C47" s="879"/>
      <c r="D47" s="240"/>
      <c r="E47" s="574"/>
    </row>
    <row r="48" spans="1:6" ht="30" customHeight="1" outlineLevel="1" thickBot="1">
      <c r="A48" s="830"/>
      <c r="B48" s="880" t="s">
        <v>328</v>
      </c>
      <c r="C48" s="881"/>
      <c r="D48" s="244"/>
      <c r="E48" s="619"/>
    </row>
    <row r="49" spans="1:5" ht="15" customHeight="1" outlineLevel="1">
      <c r="A49" s="831" t="s">
        <v>334</v>
      </c>
      <c r="B49" s="876" t="s">
        <v>23</v>
      </c>
      <c r="C49" s="877"/>
      <c r="D49" s="193"/>
      <c r="E49" s="573" t="s">
        <v>333</v>
      </c>
    </row>
    <row r="50" spans="1:5" ht="15" customHeight="1" outlineLevel="1">
      <c r="A50" s="829"/>
      <c r="B50" s="878" t="s">
        <v>332</v>
      </c>
      <c r="C50" s="879"/>
      <c r="D50" s="20"/>
      <c r="E50" s="574"/>
    </row>
    <row r="51" spans="1:5" ht="15" customHeight="1" outlineLevel="1">
      <c r="A51" s="829"/>
      <c r="B51" s="878" t="s">
        <v>331</v>
      </c>
      <c r="C51" s="879"/>
      <c r="D51" s="20"/>
      <c r="E51" s="574"/>
    </row>
    <row r="52" spans="1:5" ht="15" customHeight="1" outlineLevel="1">
      <c r="A52" s="829"/>
      <c r="B52" s="878" t="s">
        <v>330</v>
      </c>
      <c r="C52" s="879"/>
      <c r="D52" s="20"/>
      <c r="E52" s="574"/>
    </row>
    <row r="53" spans="1:5" ht="30" customHeight="1" outlineLevel="1">
      <c r="A53" s="829"/>
      <c r="B53" s="878" t="s">
        <v>329</v>
      </c>
      <c r="C53" s="879"/>
      <c r="D53" s="240"/>
      <c r="E53" s="574"/>
    </row>
    <row r="54" spans="1:5" ht="30" customHeight="1" outlineLevel="1" thickBot="1">
      <c r="A54" s="830"/>
      <c r="B54" s="880" t="s">
        <v>328</v>
      </c>
      <c r="C54" s="881"/>
      <c r="D54" s="244"/>
      <c r="E54" s="619"/>
    </row>
    <row r="55" spans="1:5" ht="15" customHeight="1" outlineLevel="1">
      <c r="A55" s="831" t="s">
        <v>334</v>
      </c>
      <c r="B55" s="876" t="s">
        <v>23</v>
      </c>
      <c r="C55" s="877"/>
      <c r="D55" s="193"/>
      <c r="E55" s="573" t="s">
        <v>333</v>
      </c>
    </row>
    <row r="56" spans="1:5" ht="15" customHeight="1" outlineLevel="1">
      <c r="A56" s="829"/>
      <c r="B56" s="878" t="s">
        <v>332</v>
      </c>
      <c r="C56" s="879"/>
      <c r="D56" s="20"/>
      <c r="E56" s="574"/>
    </row>
    <row r="57" spans="1:5" ht="15" customHeight="1" outlineLevel="1">
      <c r="A57" s="829"/>
      <c r="B57" s="878" t="s">
        <v>331</v>
      </c>
      <c r="C57" s="879"/>
      <c r="D57" s="20"/>
      <c r="E57" s="574"/>
    </row>
    <row r="58" spans="1:5" ht="15" customHeight="1" outlineLevel="1">
      <c r="A58" s="829"/>
      <c r="B58" s="878" t="s">
        <v>330</v>
      </c>
      <c r="C58" s="879"/>
      <c r="D58" s="20"/>
      <c r="E58" s="574"/>
    </row>
    <row r="59" spans="1:5" ht="30" customHeight="1" outlineLevel="1">
      <c r="A59" s="829"/>
      <c r="B59" s="878" t="s">
        <v>329</v>
      </c>
      <c r="C59" s="879"/>
      <c r="D59" s="240"/>
      <c r="E59" s="574"/>
    </row>
    <row r="60" spans="1:5" ht="30" customHeight="1" outlineLevel="1" thickBot="1">
      <c r="A60" s="830"/>
      <c r="B60" s="880" t="s">
        <v>328</v>
      </c>
      <c r="C60" s="881"/>
      <c r="D60" s="244"/>
      <c r="E60" s="619"/>
    </row>
    <row r="61" spans="1:5" ht="15" customHeight="1" outlineLevel="1">
      <c r="A61" s="831" t="s">
        <v>334</v>
      </c>
      <c r="B61" s="876" t="s">
        <v>23</v>
      </c>
      <c r="C61" s="877"/>
      <c r="D61" s="193"/>
      <c r="E61" s="573" t="s">
        <v>333</v>
      </c>
    </row>
    <row r="62" spans="1:5" ht="15" customHeight="1" outlineLevel="1">
      <c r="A62" s="829"/>
      <c r="B62" s="878" t="s">
        <v>332</v>
      </c>
      <c r="C62" s="879"/>
      <c r="D62" s="20"/>
      <c r="E62" s="574"/>
    </row>
    <row r="63" spans="1:5" ht="15" customHeight="1" outlineLevel="1">
      <c r="A63" s="829"/>
      <c r="B63" s="878" t="s">
        <v>331</v>
      </c>
      <c r="C63" s="879"/>
      <c r="D63" s="20"/>
      <c r="E63" s="574"/>
    </row>
    <row r="64" spans="1:5" ht="15" customHeight="1" outlineLevel="1">
      <c r="A64" s="829"/>
      <c r="B64" s="878" t="s">
        <v>330</v>
      </c>
      <c r="C64" s="879"/>
      <c r="D64" s="20"/>
      <c r="E64" s="574"/>
    </row>
    <row r="65" spans="1:5" ht="30" customHeight="1" outlineLevel="1">
      <c r="A65" s="829"/>
      <c r="B65" s="878" t="s">
        <v>329</v>
      </c>
      <c r="C65" s="879"/>
      <c r="D65" s="240"/>
      <c r="E65" s="574"/>
    </row>
    <row r="66" spans="1:5" ht="30" customHeight="1" outlineLevel="1" thickBot="1">
      <c r="A66" s="830"/>
      <c r="B66" s="880" t="s">
        <v>328</v>
      </c>
      <c r="C66" s="881"/>
      <c r="D66" s="244"/>
      <c r="E66" s="619"/>
    </row>
    <row r="67" spans="1:5" outlineLevel="1">
      <c r="A67" s="831" t="s">
        <v>334</v>
      </c>
      <c r="B67" s="876" t="s">
        <v>23</v>
      </c>
      <c r="C67" s="877"/>
      <c r="D67" s="193"/>
      <c r="E67" s="573" t="s">
        <v>333</v>
      </c>
    </row>
    <row r="68" spans="1:5" ht="15" customHeight="1" outlineLevel="1">
      <c r="A68" s="829"/>
      <c r="B68" s="878" t="s">
        <v>332</v>
      </c>
      <c r="C68" s="879"/>
      <c r="D68" s="20"/>
      <c r="E68" s="574"/>
    </row>
    <row r="69" spans="1:5" ht="15" customHeight="1" outlineLevel="1">
      <c r="A69" s="829"/>
      <c r="B69" s="878" t="s">
        <v>331</v>
      </c>
      <c r="C69" s="879"/>
      <c r="D69" s="20"/>
      <c r="E69" s="574"/>
    </row>
    <row r="70" spans="1:5" ht="15" customHeight="1" outlineLevel="1">
      <c r="A70" s="829"/>
      <c r="B70" s="878" t="s">
        <v>330</v>
      </c>
      <c r="C70" s="879"/>
      <c r="D70" s="20"/>
      <c r="E70" s="574"/>
    </row>
    <row r="71" spans="1:5" ht="30" customHeight="1" outlineLevel="1">
      <c r="A71" s="829"/>
      <c r="B71" s="878" t="s">
        <v>329</v>
      </c>
      <c r="C71" s="879"/>
      <c r="D71" s="240"/>
      <c r="E71" s="574"/>
    </row>
    <row r="72" spans="1:5" ht="30" customHeight="1" outlineLevel="1" thickBot="1">
      <c r="A72" s="830"/>
      <c r="B72" s="880" t="s">
        <v>328</v>
      </c>
      <c r="C72" s="881"/>
      <c r="D72" s="244"/>
      <c r="E72" s="619"/>
    </row>
    <row r="73" spans="1:5" outlineLevel="1">
      <c r="A73" s="831" t="s">
        <v>334</v>
      </c>
      <c r="B73" s="876" t="s">
        <v>23</v>
      </c>
      <c r="C73" s="877"/>
      <c r="D73" s="193"/>
      <c r="E73" s="573" t="s">
        <v>333</v>
      </c>
    </row>
    <row r="74" spans="1:5" ht="15" customHeight="1" outlineLevel="1">
      <c r="A74" s="829"/>
      <c r="B74" s="878" t="s">
        <v>332</v>
      </c>
      <c r="C74" s="879"/>
      <c r="D74" s="20"/>
      <c r="E74" s="574"/>
    </row>
    <row r="75" spans="1:5" ht="15" customHeight="1" outlineLevel="1">
      <c r="A75" s="829"/>
      <c r="B75" s="878" t="s">
        <v>331</v>
      </c>
      <c r="C75" s="879"/>
      <c r="D75" s="20"/>
      <c r="E75" s="574"/>
    </row>
    <row r="76" spans="1:5" ht="15" customHeight="1" outlineLevel="1">
      <c r="A76" s="829"/>
      <c r="B76" s="878" t="s">
        <v>330</v>
      </c>
      <c r="C76" s="879"/>
      <c r="D76" s="20"/>
      <c r="E76" s="574"/>
    </row>
    <row r="77" spans="1:5" ht="30" customHeight="1" outlineLevel="1">
      <c r="A77" s="829"/>
      <c r="B77" s="878" t="s">
        <v>329</v>
      </c>
      <c r="C77" s="879"/>
      <c r="D77" s="240"/>
      <c r="E77" s="574"/>
    </row>
    <row r="78" spans="1:5" ht="30" customHeight="1" outlineLevel="1" thickBot="1">
      <c r="A78" s="830"/>
      <c r="B78" s="880" t="s">
        <v>328</v>
      </c>
      <c r="C78" s="881"/>
      <c r="D78" s="244"/>
      <c r="E78" s="619"/>
    </row>
    <row r="79" spans="1:5" outlineLevel="1">
      <c r="A79" s="831" t="s">
        <v>334</v>
      </c>
      <c r="B79" s="876" t="s">
        <v>23</v>
      </c>
      <c r="C79" s="877"/>
      <c r="D79" s="193"/>
      <c r="E79" s="573" t="s">
        <v>333</v>
      </c>
    </row>
    <row r="80" spans="1:5" ht="15" customHeight="1" outlineLevel="1">
      <c r="A80" s="829"/>
      <c r="B80" s="878" t="s">
        <v>332</v>
      </c>
      <c r="C80" s="879"/>
      <c r="D80" s="20"/>
      <c r="E80" s="574"/>
    </row>
    <row r="81" spans="1:5" ht="15" customHeight="1" outlineLevel="1">
      <c r="A81" s="829"/>
      <c r="B81" s="878" t="s">
        <v>331</v>
      </c>
      <c r="C81" s="879"/>
      <c r="D81" s="20"/>
      <c r="E81" s="574"/>
    </row>
    <row r="82" spans="1:5" ht="15" customHeight="1" outlineLevel="1">
      <c r="A82" s="829"/>
      <c r="B82" s="878" t="s">
        <v>330</v>
      </c>
      <c r="C82" s="879"/>
      <c r="D82" s="20"/>
      <c r="E82" s="574"/>
    </row>
    <row r="83" spans="1:5" ht="30" customHeight="1" outlineLevel="1">
      <c r="A83" s="829"/>
      <c r="B83" s="878" t="s">
        <v>329</v>
      </c>
      <c r="C83" s="879"/>
      <c r="D83" s="240"/>
      <c r="E83" s="574"/>
    </row>
    <row r="84" spans="1:5" ht="30" customHeight="1" outlineLevel="1" thickBot="1">
      <c r="A84" s="830"/>
      <c r="B84" s="880" t="s">
        <v>328</v>
      </c>
      <c r="C84" s="881"/>
      <c r="D84" s="244"/>
      <c r="E84" s="619"/>
    </row>
    <row r="85" spans="1:5" outlineLevel="1">
      <c r="A85" s="831" t="s">
        <v>334</v>
      </c>
      <c r="B85" s="876" t="s">
        <v>23</v>
      </c>
      <c r="C85" s="877"/>
      <c r="D85" s="193"/>
      <c r="E85" s="573" t="s">
        <v>333</v>
      </c>
    </row>
    <row r="86" spans="1:5" ht="15" customHeight="1" outlineLevel="1">
      <c r="A86" s="829"/>
      <c r="B86" s="878" t="s">
        <v>332</v>
      </c>
      <c r="C86" s="879"/>
      <c r="D86" s="20"/>
      <c r="E86" s="574"/>
    </row>
    <row r="87" spans="1:5" ht="15" customHeight="1" outlineLevel="1">
      <c r="A87" s="829"/>
      <c r="B87" s="878" t="s">
        <v>331</v>
      </c>
      <c r="C87" s="879"/>
      <c r="D87" s="20"/>
      <c r="E87" s="574"/>
    </row>
    <row r="88" spans="1:5" ht="15" customHeight="1" outlineLevel="1">
      <c r="A88" s="829"/>
      <c r="B88" s="878" t="s">
        <v>330</v>
      </c>
      <c r="C88" s="879"/>
      <c r="D88" s="20"/>
      <c r="E88" s="574"/>
    </row>
    <row r="89" spans="1:5" ht="30" customHeight="1" outlineLevel="1">
      <c r="A89" s="829"/>
      <c r="B89" s="878" t="s">
        <v>329</v>
      </c>
      <c r="C89" s="879"/>
      <c r="D89" s="240"/>
      <c r="E89" s="574"/>
    </row>
    <row r="90" spans="1:5" ht="30" customHeight="1" outlineLevel="1" thickBot="1">
      <c r="A90" s="830"/>
      <c r="B90" s="880" t="s">
        <v>328</v>
      </c>
      <c r="C90" s="881"/>
      <c r="D90" s="244"/>
      <c r="E90" s="619"/>
    </row>
    <row r="91" spans="1:5" outlineLevel="1">
      <c r="A91" s="831" t="s">
        <v>334</v>
      </c>
      <c r="B91" s="876" t="s">
        <v>23</v>
      </c>
      <c r="C91" s="877"/>
      <c r="D91" s="193"/>
      <c r="E91" s="573" t="s">
        <v>333</v>
      </c>
    </row>
    <row r="92" spans="1:5" ht="15" customHeight="1" outlineLevel="1">
      <c r="A92" s="829"/>
      <c r="B92" s="878" t="s">
        <v>332</v>
      </c>
      <c r="C92" s="879"/>
      <c r="D92" s="20"/>
      <c r="E92" s="574"/>
    </row>
    <row r="93" spans="1:5" ht="15" customHeight="1" outlineLevel="1">
      <c r="A93" s="829"/>
      <c r="B93" s="878" t="s">
        <v>331</v>
      </c>
      <c r="C93" s="879"/>
      <c r="D93" s="20"/>
      <c r="E93" s="574"/>
    </row>
    <row r="94" spans="1:5" ht="15" customHeight="1" outlineLevel="1">
      <c r="A94" s="829"/>
      <c r="B94" s="878" t="s">
        <v>330</v>
      </c>
      <c r="C94" s="879"/>
      <c r="D94" s="20"/>
      <c r="E94" s="574"/>
    </row>
    <row r="95" spans="1:5" ht="30" customHeight="1" outlineLevel="1">
      <c r="A95" s="829"/>
      <c r="B95" s="878" t="s">
        <v>329</v>
      </c>
      <c r="C95" s="879"/>
      <c r="D95" s="240"/>
      <c r="E95" s="574"/>
    </row>
    <row r="96" spans="1:5" ht="30" customHeight="1" outlineLevel="1" thickBot="1">
      <c r="A96" s="830"/>
      <c r="B96" s="880" t="s">
        <v>328</v>
      </c>
      <c r="C96" s="881"/>
      <c r="D96" s="244"/>
      <c r="E96" s="619"/>
    </row>
    <row r="97" spans="1:5" outlineLevel="1">
      <c r="A97" s="831" t="s">
        <v>334</v>
      </c>
      <c r="B97" s="876" t="s">
        <v>23</v>
      </c>
      <c r="C97" s="877"/>
      <c r="D97" s="193"/>
      <c r="E97" s="573" t="s">
        <v>333</v>
      </c>
    </row>
    <row r="98" spans="1:5" ht="15" customHeight="1" outlineLevel="1">
      <c r="A98" s="829"/>
      <c r="B98" s="878" t="s">
        <v>332</v>
      </c>
      <c r="C98" s="879"/>
      <c r="D98" s="20"/>
      <c r="E98" s="574"/>
    </row>
    <row r="99" spans="1:5" ht="15" customHeight="1" outlineLevel="1">
      <c r="A99" s="829"/>
      <c r="B99" s="878" t="s">
        <v>331</v>
      </c>
      <c r="C99" s="879"/>
      <c r="D99" s="20"/>
      <c r="E99" s="574"/>
    </row>
    <row r="100" spans="1:5" ht="15" customHeight="1" outlineLevel="1">
      <c r="A100" s="829"/>
      <c r="B100" s="878" t="s">
        <v>330</v>
      </c>
      <c r="C100" s="879"/>
      <c r="D100" s="20"/>
      <c r="E100" s="574"/>
    </row>
    <row r="101" spans="1:5" ht="30" customHeight="1" outlineLevel="1">
      <c r="A101" s="829"/>
      <c r="B101" s="878" t="s">
        <v>329</v>
      </c>
      <c r="C101" s="879"/>
      <c r="D101" s="240"/>
      <c r="E101" s="574"/>
    </row>
    <row r="102" spans="1:5" ht="30" customHeight="1" outlineLevel="1" thickBot="1">
      <c r="A102" s="830"/>
      <c r="B102" s="880" t="s">
        <v>328</v>
      </c>
      <c r="C102" s="881"/>
      <c r="D102" s="244"/>
      <c r="E102" s="619"/>
    </row>
    <row r="103" spans="1:5" outlineLevel="1">
      <c r="A103" s="831" t="s">
        <v>334</v>
      </c>
      <c r="B103" s="876" t="s">
        <v>23</v>
      </c>
      <c r="C103" s="877"/>
      <c r="D103" s="193"/>
      <c r="E103" s="573" t="s">
        <v>333</v>
      </c>
    </row>
    <row r="104" spans="1:5" ht="15" customHeight="1" outlineLevel="1">
      <c r="A104" s="829"/>
      <c r="B104" s="878" t="s">
        <v>332</v>
      </c>
      <c r="C104" s="879"/>
      <c r="D104" s="20"/>
      <c r="E104" s="574"/>
    </row>
    <row r="105" spans="1:5" ht="15" customHeight="1" outlineLevel="1">
      <c r="A105" s="829"/>
      <c r="B105" s="878" t="s">
        <v>331</v>
      </c>
      <c r="C105" s="879"/>
      <c r="D105" s="20"/>
      <c r="E105" s="574"/>
    </row>
    <row r="106" spans="1:5" ht="15" customHeight="1" outlineLevel="1">
      <c r="A106" s="829"/>
      <c r="B106" s="878" t="s">
        <v>330</v>
      </c>
      <c r="C106" s="879"/>
      <c r="D106" s="20"/>
      <c r="E106" s="574"/>
    </row>
    <row r="107" spans="1:5" ht="30" customHeight="1" outlineLevel="1">
      <c r="A107" s="829"/>
      <c r="B107" s="878" t="s">
        <v>329</v>
      </c>
      <c r="C107" s="879"/>
      <c r="D107" s="240"/>
      <c r="E107" s="574"/>
    </row>
    <row r="108" spans="1:5" ht="30" customHeight="1" outlineLevel="1" thickBot="1">
      <c r="A108" s="830"/>
      <c r="B108" s="880" t="s">
        <v>328</v>
      </c>
      <c r="C108" s="881"/>
      <c r="D108" s="244"/>
      <c r="E108" s="619"/>
    </row>
    <row r="109" spans="1:5" outlineLevel="1">
      <c r="A109" s="831" t="s">
        <v>334</v>
      </c>
      <c r="B109" s="876" t="s">
        <v>23</v>
      </c>
      <c r="C109" s="877"/>
      <c r="D109" s="193"/>
      <c r="E109" s="573" t="s">
        <v>333</v>
      </c>
    </row>
    <row r="110" spans="1:5" ht="15" customHeight="1" outlineLevel="1">
      <c r="A110" s="829"/>
      <c r="B110" s="878" t="s">
        <v>332</v>
      </c>
      <c r="C110" s="879"/>
      <c r="D110" s="20"/>
      <c r="E110" s="574"/>
    </row>
    <row r="111" spans="1:5" ht="15" customHeight="1" outlineLevel="1">
      <c r="A111" s="829"/>
      <c r="B111" s="878" t="s">
        <v>331</v>
      </c>
      <c r="C111" s="879"/>
      <c r="D111" s="20"/>
      <c r="E111" s="574"/>
    </row>
    <row r="112" spans="1:5" ht="15" customHeight="1" outlineLevel="1">
      <c r="A112" s="829"/>
      <c r="B112" s="878" t="s">
        <v>330</v>
      </c>
      <c r="C112" s="879"/>
      <c r="D112" s="20"/>
      <c r="E112" s="574"/>
    </row>
    <row r="113" spans="1:5" ht="30" customHeight="1" outlineLevel="1">
      <c r="A113" s="829"/>
      <c r="B113" s="878" t="s">
        <v>329</v>
      </c>
      <c r="C113" s="879"/>
      <c r="D113" s="240"/>
      <c r="E113" s="574"/>
    </row>
    <row r="114" spans="1:5" ht="30" customHeight="1" outlineLevel="1" thickBot="1">
      <c r="A114" s="830"/>
      <c r="B114" s="880" t="s">
        <v>328</v>
      </c>
      <c r="C114" s="881"/>
      <c r="D114" s="244"/>
      <c r="E114" s="619"/>
    </row>
    <row r="115" spans="1:5" outlineLevel="1">
      <c r="A115" s="831" t="s">
        <v>334</v>
      </c>
      <c r="B115" s="876" t="s">
        <v>23</v>
      </c>
      <c r="C115" s="877"/>
      <c r="D115" s="193"/>
      <c r="E115" s="573" t="s">
        <v>333</v>
      </c>
    </row>
    <row r="116" spans="1:5" ht="15" customHeight="1" outlineLevel="1">
      <c r="A116" s="829"/>
      <c r="B116" s="878" t="s">
        <v>332</v>
      </c>
      <c r="C116" s="879"/>
      <c r="D116" s="20"/>
      <c r="E116" s="574"/>
    </row>
    <row r="117" spans="1:5" ht="15" customHeight="1" outlineLevel="1">
      <c r="A117" s="829"/>
      <c r="B117" s="878" t="s">
        <v>331</v>
      </c>
      <c r="C117" s="879"/>
      <c r="D117" s="20"/>
      <c r="E117" s="574"/>
    </row>
    <row r="118" spans="1:5" ht="15" customHeight="1" outlineLevel="1">
      <c r="A118" s="829"/>
      <c r="B118" s="878" t="s">
        <v>330</v>
      </c>
      <c r="C118" s="879"/>
      <c r="D118" s="20"/>
      <c r="E118" s="574"/>
    </row>
    <row r="119" spans="1:5" ht="30" customHeight="1" outlineLevel="1">
      <c r="A119" s="829"/>
      <c r="B119" s="878" t="s">
        <v>329</v>
      </c>
      <c r="C119" s="879"/>
      <c r="D119" s="240"/>
      <c r="E119" s="574"/>
    </row>
    <row r="120" spans="1:5" ht="30" customHeight="1" outlineLevel="1" thickBot="1">
      <c r="A120" s="830"/>
      <c r="B120" s="880" t="s">
        <v>328</v>
      </c>
      <c r="C120" s="881"/>
      <c r="D120" s="244"/>
      <c r="E120" s="619"/>
    </row>
    <row r="121" spans="1:5" outlineLevel="1">
      <c r="A121" s="831" t="s">
        <v>334</v>
      </c>
      <c r="B121" s="876" t="s">
        <v>23</v>
      </c>
      <c r="C121" s="877"/>
      <c r="D121" s="193"/>
      <c r="E121" s="573" t="s">
        <v>333</v>
      </c>
    </row>
    <row r="122" spans="1:5" ht="15" customHeight="1" outlineLevel="1">
      <c r="A122" s="829"/>
      <c r="B122" s="878" t="s">
        <v>332</v>
      </c>
      <c r="C122" s="879"/>
      <c r="D122" s="20"/>
      <c r="E122" s="574"/>
    </row>
    <row r="123" spans="1:5" ht="15" customHeight="1" outlineLevel="1">
      <c r="A123" s="829"/>
      <c r="B123" s="878" t="s">
        <v>331</v>
      </c>
      <c r="C123" s="879"/>
      <c r="D123" s="20"/>
      <c r="E123" s="574"/>
    </row>
    <row r="124" spans="1:5" ht="15" customHeight="1" outlineLevel="1">
      <c r="A124" s="829"/>
      <c r="B124" s="878" t="s">
        <v>330</v>
      </c>
      <c r="C124" s="879"/>
      <c r="D124" s="20"/>
      <c r="E124" s="574"/>
    </row>
    <row r="125" spans="1:5" ht="30" customHeight="1" outlineLevel="1">
      <c r="A125" s="829"/>
      <c r="B125" s="878" t="s">
        <v>329</v>
      </c>
      <c r="C125" s="879"/>
      <c r="D125" s="240"/>
      <c r="E125" s="574"/>
    </row>
    <row r="126" spans="1:5" ht="30" customHeight="1" outlineLevel="1" thickBot="1">
      <c r="A126" s="830"/>
      <c r="B126" s="880" t="s">
        <v>328</v>
      </c>
      <c r="C126" s="881"/>
      <c r="D126" s="244"/>
      <c r="E126" s="619"/>
    </row>
    <row r="127" spans="1:5" outlineLevel="1">
      <c r="A127" s="831" t="s">
        <v>334</v>
      </c>
      <c r="B127" s="876" t="s">
        <v>23</v>
      </c>
      <c r="C127" s="877"/>
      <c r="D127" s="193"/>
      <c r="E127" s="573" t="s">
        <v>333</v>
      </c>
    </row>
    <row r="128" spans="1:5" ht="15" customHeight="1" outlineLevel="1">
      <c r="A128" s="829"/>
      <c r="B128" s="878" t="s">
        <v>332</v>
      </c>
      <c r="C128" s="879"/>
      <c r="D128" s="20"/>
      <c r="E128" s="574"/>
    </row>
    <row r="129" spans="1:5" ht="15" customHeight="1" outlineLevel="1">
      <c r="A129" s="829"/>
      <c r="B129" s="878" t="s">
        <v>331</v>
      </c>
      <c r="C129" s="879"/>
      <c r="D129" s="20"/>
      <c r="E129" s="574"/>
    </row>
    <row r="130" spans="1:5" ht="15" customHeight="1" outlineLevel="1">
      <c r="A130" s="829"/>
      <c r="B130" s="878" t="s">
        <v>330</v>
      </c>
      <c r="C130" s="879"/>
      <c r="D130" s="20"/>
      <c r="E130" s="574"/>
    </row>
    <row r="131" spans="1:5" ht="30" customHeight="1" outlineLevel="1">
      <c r="A131" s="829"/>
      <c r="B131" s="878" t="s">
        <v>329</v>
      </c>
      <c r="C131" s="879"/>
      <c r="D131" s="240"/>
      <c r="E131" s="574"/>
    </row>
    <row r="132" spans="1:5" ht="30" customHeight="1" outlineLevel="1" thickBot="1">
      <c r="A132" s="830"/>
      <c r="B132" s="880" t="s">
        <v>328</v>
      </c>
      <c r="C132" s="881"/>
      <c r="D132" s="244"/>
      <c r="E132" s="619"/>
    </row>
    <row r="133" spans="1:5" outlineLevel="1">
      <c r="A133" s="831" t="s">
        <v>334</v>
      </c>
      <c r="B133" s="876" t="s">
        <v>23</v>
      </c>
      <c r="C133" s="877"/>
      <c r="D133" s="193"/>
      <c r="E133" s="573" t="s">
        <v>333</v>
      </c>
    </row>
    <row r="134" spans="1:5" ht="15" customHeight="1" outlineLevel="1">
      <c r="A134" s="829"/>
      <c r="B134" s="878" t="s">
        <v>332</v>
      </c>
      <c r="C134" s="879"/>
      <c r="D134" s="20"/>
      <c r="E134" s="574"/>
    </row>
    <row r="135" spans="1:5" ht="15" customHeight="1" outlineLevel="1">
      <c r="A135" s="829"/>
      <c r="B135" s="878" t="s">
        <v>331</v>
      </c>
      <c r="C135" s="879"/>
      <c r="D135" s="20"/>
      <c r="E135" s="574"/>
    </row>
    <row r="136" spans="1:5" ht="15" customHeight="1" outlineLevel="1">
      <c r="A136" s="829"/>
      <c r="B136" s="878" t="s">
        <v>330</v>
      </c>
      <c r="C136" s="879"/>
      <c r="D136" s="20"/>
      <c r="E136" s="574"/>
    </row>
    <row r="137" spans="1:5" ht="30" customHeight="1" outlineLevel="1">
      <c r="A137" s="829"/>
      <c r="B137" s="878" t="s">
        <v>329</v>
      </c>
      <c r="C137" s="879"/>
      <c r="D137" s="240"/>
      <c r="E137" s="574"/>
    </row>
    <row r="138" spans="1:5" ht="30" customHeight="1" outlineLevel="1" thickBot="1">
      <c r="A138" s="830"/>
      <c r="B138" s="880" t="s">
        <v>328</v>
      </c>
      <c r="C138" s="881"/>
      <c r="D138" s="244"/>
      <c r="E138" s="619"/>
    </row>
    <row r="139" spans="1:5" outlineLevel="1">
      <c r="A139" s="831" t="s">
        <v>334</v>
      </c>
      <c r="B139" s="876" t="s">
        <v>23</v>
      </c>
      <c r="C139" s="877"/>
      <c r="D139" s="193"/>
      <c r="E139" s="573" t="s">
        <v>333</v>
      </c>
    </row>
    <row r="140" spans="1:5" ht="15" customHeight="1" outlineLevel="1">
      <c r="A140" s="829"/>
      <c r="B140" s="878" t="s">
        <v>332</v>
      </c>
      <c r="C140" s="879"/>
      <c r="D140" s="20"/>
      <c r="E140" s="574"/>
    </row>
    <row r="141" spans="1:5" ht="15" customHeight="1" outlineLevel="1">
      <c r="A141" s="829"/>
      <c r="B141" s="878" t="s">
        <v>331</v>
      </c>
      <c r="C141" s="879"/>
      <c r="D141" s="20"/>
      <c r="E141" s="574"/>
    </row>
    <row r="142" spans="1:5" ht="15" customHeight="1" outlineLevel="1">
      <c r="A142" s="829"/>
      <c r="B142" s="878" t="s">
        <v>330</v>
      </c>
      <c r="C142" s="879"/>
      <c r="D142" s="20"/>
      <c r="E142" s="574"/>
    </row>
    <row r="143" spans="1:5" ht="30" customHeight="1" outlineLevel="1">
      <c r="A143" s="829"/>
      <c r="B143" s="878" t="s">
        <v>329</v>
      </c>
      <c r="C143" s="879"/>
      <c r="D143" s="240"/>
      <c r="E143" s="574"/>
    </row>
    <row r="144" spans="1:5" ht="30" customHeight="1" outlineLevel="1" thickBot="1">
      <c r="A144" s="830"/>
      <c r="B144" s="880" t="s">
        <v>328</v>
      </c>
      <c r="C144" s="881"/>
      <c r="D144" s="244"/>
      <c r="E144" s="619"/>
    </row>
    <row r="145" spans="1:5" outlineLevel="1">
      <c r="A145" s="831" t="s">
        <v>334</v>
      </c>
      <c r="B145" s="876" t="s">
        <v>23</v>
      </c>
      <c r="C145" s="877"/>
      <c r="D145" s="193"/>
      <c r="E145" s="573" t="s">
        <v>333</v>
      </c>
    </row>
    <row r="146" spans="1:5" ht="15" customHeight="1" outlineLevel="1">
      <c r="A146" s="829"/>
      <c r="B146" s="878" t="s">
        <v>332</v>
      </c>
      <c r="C146" s="879"/>
      <c r="D146" s="20"/>
      <c r="E146" s="574"/>
    </row>
    <row r="147" spans="1:5" ht="15" customHeight="1" outlineLevel="1">
      <c r="A147" s="829"/>
      <c r="B147" s="878" t="s">
        <v>331</v>
      </c>
      <c r="C147" s="879"/>
      <c r="D147" s="20"/>
      <c r="E147" s="574"/>
    </row>
    <row r="148" spans="1:5" ht="15" customHeight="1" outlineLevel="1">
      <c r="A148" s="829"/>
      <c r="B148" s="878" t="s">
        <v>330</v>
      </c>
      <c r="C148" s="879"/>
      <c r="D148" s="20"/>
      <c r="E148" s="574"/>
    </row>
    <row r="149" spans="1:5" ht="30" customHeight="1" outlineLevel="1">
      <c r="A149" s="829"/>
      <c r="B149" s="878" t="s">
        <v>329</v>
      </c>
      <c r="C149" s="879"/>
      <c r="D149" s="240"/>
      <c r="E149" s="574"/>
    </row>
    <row r="150" spans="1:5" ht="30" customHeight="1" outlineLevel="1" thickBot="1">
      <c r="A150" s="830"/>
      <c r="B150" s="880" t="s">
        <v>328</v>
      </c>
      <c r="C150" s="881"/>
      <c r="D150" s="244"/>
      <c r="E150" s="619"/>
    </row>
    <row r="151" spans="1:5" outlineLevel="1">
      <c r="A151" s="831" t="s">
        <v>334</v>
      </c>
      <c r="B151" s="876" t="s">
        <v>23</v>
      </c>
      <c r="C151" s="877"/>
      <c r="D151" s="193"/>
      <c r="E151" s="573" t="s">
        <v>333</v>
      </c>
    </row>
    <row r="152" spans="1:5" ht="15" customHeight="1" outlineLevel="1">
      <c r="A152" s="829"/>
      <c r="B152" s="878" t="s">
        <v>332</v>
      </c>
      <c r="C152" s="879"/>
      <c r="D152" s="20"/>
      <c r="E152" s="574"/>
    </row>
    <row r="153" spans="1:5" ht="15" customHeight="1" outlineLevel="1">
      <c r="A153" s="829"/>
      <c r="B153" s="878" t="s">
        <v>331</v>
      </c>
      <c r="C153" s="879"/>
      <c r="D153" s="20"/>
      <c r="E153" s="574"/>
    </row>
    <row r="154" spans="1:5" ht="15" customHeight="1" outlineLevel="1">
      <c r="A154" s="829"/>
      <c r="B154" s="878" t="s">
        <v>330</v>
      </c>
      <c r="C154" s="879"/>
      <c r="D154" s="20"/>
      <c r="E154" s="574"/>
    </row>
    <row r="155" spans="1:5" ht="30" customHeight="1" outlineLevel="1">
      <c r="A155" s="829"/>
      <c r="B155" s="878" t="s">
        <v>329</v>
      </c>
      <c r="C155" s="879"/>
      <c r="D155" s="240"/>
      <c r="E155" s="574"/>
    </row>
    <row r="156" spans="1:5" ht="30" customHeight="1" outlineLevel="1" thickBot="1">
      <c r="A156" s="830"/>
      <c r="B156" s="880" t="s">
        <v>328</v>
      </c>
      <c r="C156" s="881"/>
      <c r="D156" s="244"/>
      <c r="E156" s="619"/>
    </row>
    <row r="157" spans="1:5" outlineLevel="1">
      <c r="A157" s="831" t="s">
        <v>334</v>
      </c>
      <c r="B157" s="876" t="s">
        <v>23</v>
      </c>
      <c r="C157" s="877"/>
      <c r="D157" s="193"/>
      <c r="E157" s="573" t="s">
        <v>333</v>
      </c>
    </row>
    <row r="158" spans="1:5" ht="15" customHeight="1" outlineLevel="1">
      <c r="A158" s="829"/>
      <c r="B158" s="878" t="s">
        <v>332</v>
      </c>
      <c r="C158" s="879"/>
      <c r="D158" s="20"/>
      <c r="E158" s="574"/>
    </row>
    <row r="159" spans="1:5" ht="15" customHeight="1" outlineLevel="1">
      <c r="A159" s="829"/>
      <c r="B159" s="878" t="s">
        <v>331</v>
      </c>
      <c r="C159" s="879"/>
      <c r="D159" s="20"/>
      <c r="E159" s="574"/>
    </row>
    <row r="160" spans="1:5" ht="15" customHeight="1" outlineLevel="1">
      <c r="A160" s="829"/>
      <c r="B160" s="878" t="s">
        <v>330</v>
      </c>
      <c r="C160" s="879"/>
      <c r="D160" s="20"/>
      <c r="E160" s="574"/>
    </row>
    <row r="161" spans="1:5" ht="30" customHeight="1" outlineLevel="1">
      <c r="A161" s="829"/>
      <c r="B161" s="878" t="s">
        <v>329</v>
      </c>
      <c r="C161" s="879"/>
      <c r="D161" s="240"/>
      <c r="E161" s="574"/>
    </row>
    <row r="162" spans="1:5" ht="30" customHeight="1" outlineLevel="1" thickBot="1">
      <c r="A162" s="830"/>
      <c r="B162" s="880" t="s">
        <v>328</v>
      </c>
      <c r="C162" s="881"/>
      <c r="D162" s="244"/>
      <c r="E162" s="619"/>
    </row>
    <row r="163" spans="1:5" outlineLevel="1">
      <c r="A163" s="831" t="s">
        <v>334</v>
      </c>
      <c r="B163" s="876" t="s">
        <v>23</v>
      </c>
      <c r="C163" s="877"/>
      <c r="D163" s="193"/>
      <c r="E163" s="573" t="s">
        <v>333</v>
      </c>
    </row>
    <row r="164" spans="1:5" ht="15" customHeight="1" outlineLevel="1">
      <c r="A164" s="829"/>
      <c r="B164" s="878" t="s">
        <v>332</v>
      </c>
      <c r="C164" s="879"/>
      <c r="D164" s="20"/>
      <c r="E164" s="574"/>
    </row>
    <row r="165" spans="1:5" ht="15" customHeight="1" outlineLevel="1">
      <c r="A165" s="829"/>
      <c r="B165" s="878" t="s">
        <v>331</v>
      </c>
      <c r="C165" s="879"/>
      <c r="D165" s="20"/>
      <c r="E165" s="574"/>
    </row>
    <row r="166" spans="1:5" ht="15" customHeight="1" outlineLevel="1">
      <c r="A166" s="829"/>
      <c r="B166" s="878" t="s">
        <v>330</v>
      </c>
      <c r="C166" s="879"/>
      <c r="D166" s="20"/>
      <c r="E166" s="574"/>
    </row>
    <row r="167" spans="1:5" ht="30" customHeight="1" outlineLevel="1">
      <c r="A167" s="829"/>
      <c r="B167" s="878" t="s">
        <v>329</v>
      </c>
      <c r="C167" s="879"/>
      <c r="D167" s="240"/>
      <c r="E167" s="574"/>
    </row>
    <row r="168" spans="1:5" ht="30" customHeight="1" outlineLevel="1" thickBot="1">
      <c r="A168" s="830"/>
      <c r="B168" s="880" t="s">
        <v>328</v>
      </c>
      <c r="C168" s="881"/>
      <c r="D168" s="244"/>
      <c r="E168" s="619"/>
    </row>
    <row r="169" spans="1:5" outlineLevel="1">
      <c r="A169" s="831" t="s">
        <v>334</v>
      </c>
      <c r="B169" s="876" t="s">
        <v>23</v>
      </c>
      <c r="C169" s="877"/>
      <c r="D169" s="193"/>
      <c r="E169" s="573" t="s">
        <v>333</v>
      </c>
    </row>
    <row r="170" spans="1:5" ht="15" customHeight="1" outlineLevel="1">
      <c r="A170" s="829"/>
      <c r="B170" s="878" t="s">
        <v>332</v>
      </c>
      <c r="C170" s="879"/>
      <c r="D170" s="20"/>
      <c r="E170" s="574"/>
    </row>
    <row r="171" spans="1:5" ht="15" customHeight="1" outlineLevel="1">
      <c r="A171" s="829"/>
      <c r="B171" s="878" t="s">
        <v>331</v>
      </c>
      <c r="C171" s="879"/>
      <c r="D171" s="20"/>
      <c r="E171" s="574"/>
    </row>
    <row r="172" spans="1:5" ht="15" customHeight="1" outlineLevel="1">
      <c r="A172" s="829"/>
      <c r="B172" s="878" t="s">
        <v>330</v>
      </c>
      <c r="C172" s="879"/>
      <c r="D172" s="20"/>
      <c r="E172" s="574"/>
    </row>
    <row r="173" spans="1:5" ht="30" customHeight="1" outlineLevel="1">
      <c r="A173" s="829"/>
      <c r="B173" s="878" t="s">
        <v>329</v>
      </c>
      <c r="C173" s="879"/>
      <c r="D173" s="240"/>
      <c r="E173" s="574"/>
    </row>
    <row r="174" spans="1:5" ht="30" customHeight="1" outlineLevel="1" thickBot="1">
      <c r="A174" s="830"/>
      <c r="B174" s="880" t="s">
        <v>328</v>
      </c>
      <c r="C174" s="881"/>
      <c r="D174" s="244"/>
      <c r="E174" s="619"/>
    </row>
    <row r="175" spans="1:5" outlineLevel="1">
      <c r="A175" s="831" t="s">
        <v>334</v>
      </c>
      <c r="B175" s="876" t="s">
        <v>23</v>
      </c>
      <c r="C175" s="877"/>
      <c r="D175" s="193"/>
      <c r="E175" s="573" t="s">
        <v>333</v>
      </c>
    </row>
    <row r="176" spans="1:5" ht="15" customHeight="1" outlineLevel="1">
      <c r="A176" s="829"/>
      <c r="B176" s="878" t="s">
        <v>332</v>
      </c>
      <c r="C176" s="879"/>
      <c r="D176" s="20"/>
      <c r="E176" s="574"/>
    </row>
    <row r="177" spans="1:5" ht="15" customHeight="1" outlineLevel="1">
      <c r="A177" s="829"/>
      <c r="B177" s="878" t="s">
        <v>331</v>
      </c>
      <c r="C177" s="879"/>
      <c r="D177" s="20"/>
      <c r="E177" s="574"/>
    </row>
    <row r="178" spans="1:5" ht="15" customHeight="1" outlineLevel="1">
      <c r="A178" s="829"/>
      <c r="B178" s="878" t="s">
        <v>330</v>
      </c>
      <c r="C178" s="879"/>
      <c r="D178" s="20"/>
      <c r="E178" s="574"/>
    </row>
    <row r="179" spans="1:5" ht="30" customHeight="1" outlineLevel="1">
      <c r="A179" s="829"/>
      <c r="B179" s="878" t="s">
        <v>329</v>
      </c>
      <c r="C179" s="879"/>
      <c r="D179" s="240"/>
      <c r="E179" s="574"/>
    </row>
    <row r="180" spans="1:5" ht="30" customHeight="1" outlineLevel="1" thickBot="1">
      <c r="A180" s="830"/>
      <c r="B180" s="880" t="s">
        <v>328</v>
      </c>
      <c r="C180" s="881"/>
      <c r="D180" s="244"/>
      <c r="E180" s="619"/>
    </row>
    <row r="181" spans="1:5" outlineLevel="1">
      <c r="A181" s="831" t="s">
        <v>334</v>
      </c>
      <c r="B181" s="876" t="s">
        <v>23</v>
      </c>
      <c r="C181" s="877"/>
      <c r="D181" s="193"/>
      <c r="E181" s="573" t="s">
        <v>333</v>
      </c>
    </row>
    <row r="182" spans="1:5" ht="15" customHeight="1" outlineLevel="1">
      <c r="A182" s="829"/>
      <c r="B182" s="878" t="s">
        <v>332</v>
      </c>
      <c r="C182" s="879"/>
      <c r="D182" s="20"/>
      <c r="E182" s="574"/>
    </row>
    <row r="183" spans="1:5" ht="15" customHeight="1" outlineLevel="1">
      <c r="A183" s="829"/>
      <c r="B183" s="878" t="s">
        <v>331</v>
      </c>
      <c r="C183" s="879"/>
      <c r="D183" s="20"/>
      <c r="E183" s="574"/>
    </row>
    <row r="184" spans="1:5" ht="15" customHeight="1" outlineLevel="1">
      <c r="A184" s="829"/>
      <c r="B184" s="878" t="s">
        <v>330</v>
      </c>
      <c r="C184" s="879"/>
      <c r="D184" s="20"/>
      <c r="E184" s="574"/>
    </row>
    <row r="185" spans="1:5" ht="30" customHeight="1" outlineLevel="1">
      <c r="A185" s="829"/>
      <c r="B185" s="878" t="s">
        <v>329</v>
      </c>
      <c r="C185" s="879"/>
      <c r="D185" s="240"/>
      <c r="E185" s="574"/>
    </row>
    <row r="186" spans="1:5" ht="30" customHeight="1" outlineLevel="1" thickBot="1">
      <c r="A186" s="830"/>
      <c r="B186" s="880" t="s">
        <v>328</v>
      </c>
      <c r="C186" s="881"/>
      <c r="D186" s="244"/>
      <c r="E186" s="619"/>
    </row>
    <row r="187" spans="1:5" outlineLevel="1">
      <c r="A187" s="831" t="s">
        <v>334</v>
      </c>
      <c r="B187" s="876" t="s">
        <v>23</v>
      </c>
      <c r="C187" s="877"/>
      <c r="D187" s="193"/>
      <c r="E187" s="573" t="s">
        <v>333</v>
      </c>
    </row>
    <row r="188" spans="1:5" ht="15" customHeight="1" outlineLevel="1">
      <c r="A188" s="829"/>
      <c r="B188" s="878" t="s">
        <v>332</v>
      </c>
      <c r="C188" s="879"/>
      <c r="D188" s="20"/>
      <c r="E188" s="574"/>
    </row>
    <row r="189" spans="1:5" ht="15" customHeight="1" outlineLevel="1">
      <c r="A189" s="829"/>
      <c r="B189" s="878" t="s">
        <v>331</v>
      </c>
      <c r="C189" s="879"/>
      <c r="D189" s="20"/>
      <c r="E189" s="574"/>
    </row>
    <row r="190" spans="1:5" ht="15" customHeight="1" outlineLevel="1">
      <c r="A190" s="829"/>
      <c r="B190" s="878" t="s">
        <v>330</v>
      </c>
      <c r="C190" s="879"/>
      <c r="D190" s="20"/>
      <c r="E190" s="574"/>
    </row>
    <row r="191" spans="1:5" ht="30" customHeight="1" outlineLevel="1">
      <c r="A191" s="829"/>
      <c r="B191" s="878" t="s">
        <v>329</v>
      </c>
      <c r="C191" s="879"/>
      <c r="D191" s="240"/>
      <c r="E191" s="574"/>
    </row>
    <row r="192" spans="1:5" ht="30" customHeight="1" outlineLevel="1" thickBot="1">
      <c r="A192" s="830"/>
      <c r="B192" s="880" t="s">
        <v>328</v>
      </c>
      <c r="C192" s="881"/>
      <c r="D192" s="244"/>
      <c r="E192" s="619"/>
    </row>
    <row r="193" spans="1:5" outlineLevel="1">
      <c r="A193" s="831" t="s">
        <v>334</v>
      </c>
      <c r="B193" s="876" t="s">
        <v>23</v>
      </c>
      <c r="C193" s="877"/>
      <c r="D193" s="193"/>
      <c r="E193" s="573" t="s">
        <v>333</v>
      </c>
    </row>
    <row r="194" spans="1:5" ht="15" customHeight="1" outlineLevel="1">
      <c r="A194" s="829"/>
      <c r="B194" s="878" t="s">
        <v>332</v>
      </c>
      <c r="C194" s="879"/>
      <c r="D194" s="20"/>
      <c r="E194" s="574"/>
    </row>
    <row r="195" spans="1:5" ht="15" customHeight="1" outlineLevel="1">
      <c r="A195" s="829"/>
      <c r="B195" s="878" t="s">
        <v>331</v>
      </c>
      <c r="C195" s="879"/>
      <c r="D195" s="20"/>
      <c r="E195" s="574"/>
    </row>
    <row r="196" spans="1:5" ht="15" customHeight="1" outlineLevel="1">
      <c r="A196" s="829"/>
      <c r="B196" s="878" t="s">
        <v>330</v>
      </c>
      <c r="C196" s="879"/>
      <c r="D196" s="20"/>
      <c r="E196" s="574"/>
    </row>
    <row r="197" spans="1:5" ht="30" customHeight="1" outlineLevel="1">
      <c r="A197" s="829"/>
      <c r="B197" s="878" t="s">
        <v>329</v>
      </c>
      <c r="C197" s="879"/>
      <c r="D197" s="240"/>
      <c r="E197" s="574"/>
    </row>
    <row r="198" spans="1:5" ht="30" customHeight="1" outlineLevel="1" thickBot="1">
      <c r="A198" s="830"/>
      <c r="B198" s="880" t="s">
        <v>328</v>
      </c>
      <c r="C198" s="881"/>
      <c r="D198" s="244"/>
      <c r="E198" s="619"/>
    </row>
    <row r="199" spans="1:5" outlineLevel="1">
      <c r="A199" s="831" t="s">
        <v>334</v>
      </c>
      <c r="B199" s="876" t="s">
        <v>23</v>
      </c>
      <c r="C199" s="877"/>
      <c r="D199" s="193"/>
      <c r="E199" s="573" t="s">
        <v>333</v>
      </c>
    </row>
    <row r="200" spans="1:5" ht="15" customHeight="1" outlineLevel="1">
      <c r="A200" s="829"/>
      <c r="B200" s="878" t="s">
        <v>332</v>
      </c>
      <c r="C200" s="879"/>
      <c r="D200" s="20"/>
      <c r="E200" s="574"/>
    </row>
    <row r="201" spans="1:5" ht="15" customHeight="1" outlineLevel="1">
      <c r="A201" s="829"/>
      <c r="B201" s="878" t="s">
        <v>331</v>
      </c>
      <c r="C201" s="879"/>
      <c r="D201" s="20"/>
      <c r="E201" s="574"/>
    </row>
    <row r="202" spans="1:5" ht="15" customHeight="1" outlineLevel="1">
      <c r="A202" s="829"/>
      <c r="B202" s="878" t="s">
        <v>330</v>
      </c>
      <c r="C202" s="879"/>
      <c r="D202" s="20"/>
      <c r="E202" s="574"/>
    </row>
    <row r="203" spans="1:5" ht="30" customHeight="1" outlineLevel="1">
      <c r="A203" s="829"/>
      <c r="B203" s="878" t="s">
        <v>329</v>
      </c>
      <c r="C203" s="879"/>
      <c r="D203" s="240"/>
      <c r="E203" s="574"/>
    </row>
    <row r="204" spans="1:5" ht="30" customHeight="1" outlineLevel="1" thickBot="1">
      <c r="A204" s="830"/>
      <c r="B204" s="880" t="s">
        <v>328</v>
      </c>
      <c r="C204" s="881"/>
      <c r="D204" s="244"/>
      <c r="E204" s="619"/>
    </row>
    <row r="205" spans="1:5" outlineLevel="1">
      <c r="A205" s="831" t="s">
        <v>334</v>
      </c>
      <c r="B205" s="876" t="s">
        <v>23</v>
      </c>
      <c r="C205" s="877"/>
      <c r="D205" s="193"/>
      <c r="E205" s="573" t="s">
        <v>333</v>
      </c>
    </row>
    <row r="206" spans="1:5" ht="15" customHeight="1" outlineLevel="1">
      <c r="A206" s="829"/>
      <c r="B206" s="878" t="s">
        <v>332</v>
      </c>
      <c r="C206" s="879"/>
      <c r="D206" s="20"/>
      <c r="E206" s="574"/>
    </row>
    <row r="207" spans="1:5" ht="15" customHeight="1" outlineLevel="1">
      <c r="A207" s="829"/>
      <c r="B207" s="878" t="s">
        <v>331</v>
      </c>
      <c r="C207" s="879"/>
      <c r="D207" s="20"/>
      <c r="E207" s="574"/>
    </row>
    <row r="208" spans="1:5" ht="15" customHeight="1" outlineLevel="1">
      <c r="A208" s="829"/>
      <c r="B208" s="878" t="s">
        <v>330</v>
      </c>
      <c r="C208" s="879"/>
      <c r="D208" s="20"/>
      <c r="E208" s="574"/>
    </row>
    <row r="209" spans="1:5" ht="30" customHeight="1" outlineLevel="1">
      <c r="A209" s="829"/>
      <c r="B209" s="878" t="s">
        <v>329</v>
      </c>
      <c r="C209" s="879"/>
      <c r="D209" s="240"/>
      <c r="E209" s="574"/>
    </row>
    <row r="210" spans="1:5" ht="30" customHeight="1" outlineLevel="1" thickBot="1">
      <c r="A210" s="830"/>
      <c r="B210" s="880" t="s">
        <v>328</v>
      </c>
      <c r="C210" s="881"/>
      <c r="D210" s="244"/>
      <c r="E210" s="619"/>
    </row>
    <row r="211" spans="1:5" outlineLevel="1">
      <c r="A211" s="831" t="s">
        <v>334</v>
      </c>
      <c r="B211" s="876" t="s">
        <v>23</v>
      </c>
      <c r="C211" s="877"/>
      <c r="D211" s="193"/>
      <c r="E211" s="573" t="s">
        <v>333</v>
      </c>
    </row>
    <row r="212" spans="1:5" ht="15" customHeight="1" outlineLevel="1">
      <c r="A212" s="829"/>
      <c r="B212" s="878" t="s">
        <v>332</v>
      </c>
      <c r="C212" s="879"/>
      <c r="D212" s="20"/>
      <c r="E212" s="574"/>
    </row>
    <row r="213" spans="1:5" ht="15" customHeight="1" outlineLevel="1">
      <c r="A213" s="829"/>
      <c r="B213" s="878" t="s">
        <v>331</v>
      </c>
      <c r="C213" s="879"/>
      <c r="D213" s="20"/>
      <c r="E213" s="574"/>
    </row>
    <row r="214" spans="1:5" ht="15" customHeight="1" outlineLevel="1">
      <c r="A214" s="829"/>
      <c r="B214" s="878" t="s">
        <v>330</v>
      </c>
      <c r="C214" s="879"/>
      <c r="D214" s="20"/>
      <c r="E214" s="574"/>
    </row>
    <row r="215" spans="1:5" ht="30" customHeight="1" outlineLevel="1">
      <c r="A215" s="829"/>
      <c r="B215" s="878" t="s">
        <v>329</v>
      </c>
      <c r="C215" s="879"/>
      <c r="D215" s="240"/>
      <c r="E215" s="574"/>
    </row>
    <row r="216" spans="1:5" ht="30" customHeight="1" outlineLevel="1" thickBot="1">
      <c r="A216" s="830"/>
      <c r="B216" s="880" t="s">
        <v>328</v>
      </c>
      <c r="C216" s="881"/>
      <c r="D216" s="244"/>
      <c r="E216" s="619"/>
    </row>
    <row r="217" spans="1:5" outlineLevel="1">
      <c r="A217" s="831" t="s">
        <v>334</v>
      </c>
      <c r="B217" s="876" t="s">
        <v>23</v>
      </c>
      <c r="C217" s="877"/>
      <c r="D217" s="193"/>
      <c r="E217" s="573" t="s">
        <v>333</v>
      </c>
    </row>
    <row r="218" spans="1:5" ht="15" customHeight="1" outlineLevel="1">
      <c r="A218" s="829"/>
      <c r="B218" s="878" t="s">
        <v>332</v>
      </c>
      <c r="C218" s="879"/>
      <c r="D218" s="20"/>
      <c r="E218" s="574"/>
    </row>
    <row r="219" spans="1:5" ht="15" customHeight="1" outlineLevel="1">
      <c r="A219" s="829"/>
      <c r="B219" s="878" t="s">
        <v>331</v>
      </c>
      <c r="C219" s="879"/>
      <c r="D219" s="20"/>
      <c r="E219" s="574"/>
    </row>
    <row r="220" spans="1:5" ht="15" customHeight="1" outlineLevel="1">
      <c r="A220" s="829"/>
      <c r="B220" s="878" t="s">
        <v>330</v>
      </c>
      <c r="C220" s="879"/>
      <c r="D220" s="20"/>
      <c r="E220" s="574"/>
    </row>
    <row r="221" spans="1:5" ht="30" customHeight="1" outlineLevel="1">
      <c r="A221" s="829"/>
      <c r="B221" s="878" t="s">
        <v>329</v>
      </c>
      <c r="C221" s="879"/>
      <c r="D221" s="240"/>
      <c r="E221" s="574"/>
    </row>
    <row r="222" spans="1:5" ht="30" customHeight="1" outlineLevel="1" thickBot="1">
      <c r="A222" s="830"/>
      <c r="B222" s="880" t="s">
        <v>328</v>
      </c>
      <c r="C222" s="881"/>
      <c r="D222" s="244"/>
      <c r="E222" s="619"/>
    </row>
    <row r="223" spans="1:5" outlineLevel="1">
      <c r="A223" s="831" t="s">
        <v>334</v>
      </c>
      <c r="B223" s="876" t="s">
        <v>23</v>
      </c>
      <c r="C223" s="877"/>
      <c r="D223" s="193"/>
      <c r="E223" s="573" t="s">
        <v>333</v>
      </c>
    </row>
    <row r="224" spans="1:5" ht="15" customHeight="1" outlineLevel="1">
      <c r="A224" s="829"/>
      <c r="B224" s="878" t="s">
        <v>332</v>
      </c>
      <c r="C224" s="879"/>
      <c r="D224" s="20"/>
      <c r="E224" s="574"/>
    </row>
    <row r="225" spans="1:5" ht="15" customHeight="1" outlineLevel="1">
      <c r="A225" s="829"/>
      <c r="B225" s="878" t="s">
        <v>331</v>
      </c>
      <c r="C225" s="879"/>
      <c r="D225" s="20"/>
      <c r="E225" s="574"/>
    </row>
    <row r="226" spans="1:5" ht="15" customHeight="1" outlineLevel="1">
      <c r="A226" s="829"/>
      <c r="B226" s="878" t="s">
        <v>330</v>
      </c>
      <c r="C226" s="879"/>
      <c r="D226" s="20"/>
      <c r="E226" s="574"/>
    </row>
    <row r="227" spans="1:5" ht="30" customHeight="1" outlineLevel="1">
      <c r="A227" s="829"/>
      <c r="B227" s="878" t="s">
        <v>329</v>
      </c>
      <c r="C227" s="879"/>
      <c r="D227" s="240"/>
      <c r="E227" s="574"/>
    </row>
    <row r="228" spans="1:5" ht="30" customHeight="1" outlineLevel="1" thickBot="1">
      <c r="A228" s="830"/>
      <c r="B228" s="880" t="s">
        <v>328</v>
      </c>
      <c r="C228" s="881"/>
      <c r="D228" s="244"/>
      <c r="E228" s="619"/>
    </row>
    <row r="229" spans="1:5" outlineLevel="1">
      <c r="A229" s="831" t="s">
        <v>334</v>
      </c>
      <c r="B229" s="876" t="s">
        <v>23</v>
      </c>
      <c r="C229" s="877"/>
      <c r="D229" s="193"/>
      <c r="E229" s="573" t="s">
        <v>333</v>
      </c>
    </row>
    <row r="230" spans="1:5" ht="15" customHeight="1" outlineLevel="1">
      <c r="A230" s="829"/>
      <c r="B230" s="878" t="s">
        <v>332</v>
      </c>
      <c r="C230" s="879"/>
      <c r="D230" s="20"/>
      <c r="E230" s="574"/>
    </row>
    <row r="231" spans="1:5" ht="15" customHeight="1" outlineLevel="1">
      <c r="A231" s="829"/>
      <c r="B231" s="878" t="s">
        <v>331</v>
      </c>
      <c r="C231" s="879"/>
      <c r="D231" s="20"/>
      <c r="E231" s="574"/>
    </row>
    <row r="232" spans="1:5" ht="15" customHeight="1" outlineLevel="1">
      <c r="A232" s="829"/>
      <c r="B232" s="878" t="s">
        <v>330</v>
      </c>
      <c r="C232" s="879"/>
      <c r="D232" s="20"/>
      <c r="E232" s="574"/>
    </row>
    <row r="233" spans="1:5" ht="30" customHeight="1" outlineLevel="1">
      <c r="A233" s="829"/>
      <c r="B233" s="878" t="s">
        <v>329</v>
      </c>
      <c r="C233" s="879"/>
      <c r="D233" s="240"/>
      <c r="E233" s="574"/>
    </row>
    <row r="234" spans="1:5" ht="30" customHeight="1" outlineLevel="1" thickBot="1">
      <c r="A234" s="830"/>
      <c r="B234" s="880" t="s">
        <v>328</v>
      </c>
      <c r="C234" s="881"/>
      <c r="D234" s="244"/>
      <c r="E234" s="619"/>
    </row>
    <row r="235" spans="1:5" outlineLevel="1">
      <c r="A235" s="831" t="s">
        <v>334</v>
      </c>
      <c r="B235" s="876" t="s">
        <v>23</v>
      </c>
      <c r="C235" s="877"/>
      <c r="D235" s="193"/>
      <c r="E235" s="573" t="s">
        <v>333</v>
      </c>
    </row>
    <row r="236" spans="1:5" ht="15" customHeight="1" outlineLevel="1">
      <c r="A236" s="829"/>
      <c r="B236" s="878" t="s">
        <v>332</v>
      </c>
      <c r="C236" s="879"/>
      <c r="D236" s="20"/>
      <c r="E236" s="574"/>
    </row>
    <row r="237" spans="1:5" ht="15" customHeight="1" outlineLevel="1">
      <c r="A237" s="829"/>
      <c r="B237" s="878" t="s">
        <v>331</v>
      </c>
      <c r="C237" s="879"/>
      <c r="D237" s="20"/>
      <c r="E237" s="574"/>
    </row>
    <row r="238" spans="1:5" ht="15" customHeight="1" outlineLevel="1">
      <c r="A238" s="829"/>
      <c r="B238" s="878" t="s">
        <v>330</v>
      </c>
      <c r="C238" s="879"/>
      <c r="D238" s="20"/>
      <c r="E238" s="574"/>
    </row>
    <row r="239" spans="1:5" ht="30" customHeight="1" outlineLevel="1">
      <c r="A239" s="829"/>
      <c r="B239" s="878" t="s">
        <v>329</v>
      </c>
      <c r="C239" s="879"/>
      <c r="D239" s="240"/>
      <c r="E239" s="574"/>
    </row>
    <row r="240" spans="1:5" ht="30" customHeight="1" outlineLevel="1" thickBot="1">
      <c r="A240" s="830"/>
      <c r="B240" s="880" t="s">
        <v>328</v>
      </c>
      <c r="C240" s="881"/>
      <c r="D240" s="244"/>
      <c r="E240" s="619"/>
    </row>
    <row r="241" spans="1:5" outlineLevel="1">
      <c r="A241" s="831" t="s">
        <v>334</v>
      </c>
      <c r="B241" s="876" t="s">
        <v>23</v>
      </c>
      <c r="C241" s="877"/>
      <c r="D241" s="193"/>
      <c r="E241" s="573" t="s">
        <v>333</v>
      </c>
    </row>
    <row r="242" spans="1:5" ht="15" customHeight="1" outlineLevel="1">
      <c r="A242" s="829"/>
      <c r="B242" s="878" t="s">
        <v>332</v>
      </c>
      <c r="C242" s="879"/>
      <c r="D242" s="20"/>
      <c r="E242" s="574"/>
    </row>
    <row r="243" spans="1:5" ht="15" customHeight="1" outlineLevel="1">
      <c r="A243" s="829"/>
      <c r="B243" s="878" t="s">
        <v>331</v>
      </c>
      <c r="C243" s="879"/>
      <c r="D243" s="20"/>
      <c r="E243" s="574"/>
    </row>
    <row r="244" spans="1:5" ht="15" customHeight="1" outlineLevel="1">
      <c r="A244" s="829"/>
      <c r="B244" s="878" t="s">
        <v>330</v>
      </c>
      <c r="C244" s="879"/>
      <c r="D244" s="20"/>
      <c r="E244" s="574"/>
    </row>
    <row r="245" spans="1:5" ht="30" customHeight="1" outlineLevel="1">
      <c r="A245" s="829"/>
      <c r="B245" s="878" t="s">
        <v>329</v>
      </c>
      <c r="C245" s="879"/>
      <c r="D245" s="240"/>
      <c r="E245" s="574"/>
    </row>
    <row r="246" spans="1:5" ht="30" customHeight="1" outlineLevel="1" thickBot="1">
      <c r="A246" s="830"/>
      <c r="B246" s="880" t="s">
        <v>328</v>
      </c>
      <c r="C246" s="881"/>
      <c r="D246" s="244"/>
      <c r="E246" s="619"/>
    </row>
    <row r="247" spans="1:5" outlineLevel="1">
      <c r="A247" s="831" t="s">
        <v>334</v>
      </c>
      <c r="B247" s="876" t="s">
        <v>23</v>
      </c>
      <c r="C247" s="877"/>
      <c r="D247" s="193"/>
      <c r="E247" s="573" t="s">
        <v>333</v>
      </c>
    </row>
    <row r="248" spans="1:5" ht="15" customHeight="1" outlineLevel="1">
      <c r="A248" s="829"/>
      <c r="B248" s="878" t="s">
        <v>332</v>
      </c>
      <c r="C248" s="879"/>
      <c r="D248" s="20"/>
      <c r="E248" s="574"/>
    </row>
    <row r="249" spans="1:5" ht="15" customHeight="1" outlineLevel="1">
      <c r="A249" s="829"/>
      <c r="B249" s="878" t="s">
        <v>331</v>
      </c>
      <c r="C249" s="879"/>
      <c r="D249" s="20"/>
      <c r="E249" s="574"/>
    </row>
    <row r="250" spans="1:5" ht="15" customHeight="1" outlineLevel="1">
      <c r="A250" s="829"/>
      <c r="B250" s="878" t="s">
        <v>330</v>
      </c>
      <c r="C250" s="879"/>
      <c r="D250" s="20"/>
      <c r="E250" s="574"/>
    </row>
    <row r="251" spans="1:5" ht="30" customHeight="1" outlineLevel="1">
      <c r="A251" s="829"/>
      <c r="B251" s="878" t="s">
        <v>329</v>
      </c>
      <c r="C251" s="879"/>
      <c r="D251" s="240"/>
      <c r="E251" s="574"/>
    </row>
    <row r="252" spans="1:5" ht="30" customHeight="1" outlineLevel="1" thickBot="1">
      <c r="A252" s="830"/>
      <c r="B252" s="880" t="s">
        <v>328</v>
      </c>
      <c r="C252" s="881"/>
      <c r="D252" s="244"/>
      <c r="E252" s="619"/>
    </row>
    <row r="253" spans="1:5" outlineLevel="1">
      <c r="A253" s="831" t="s">
        <v>334</v>
      </c>
      <c r="B253" s="876" t="s">
        <v>23</v>
      </c>
      <c r="C253" s="877"/>
      <c r="D253" s="193"/>
      <c r="E253" s="573" t="s">
        <v>333</v>
      </c>
    </row>
    <row r="254" spans="1:5" ht="15" customHeight="1" outlineLevel="1">
      <c r="A254" s="829"/>
      <c r="B254" s="878" t="s">
        <v>332</v>
      </c>
      <c r="C254" s="879"/>
      <c r="D254" s="20"/>
      <c r="E254" s="574"/>
    </row>
    <row r="255" spans="1:5" ht="15" customHeight="1" outlineLevel="1">
      <c r="A255" s="829"/>
      <c r="B255" s="878" t="s">
        <v>331</v>
      </c>
      <c r="C255" s="879"/>
      <c r="D255" s="20"/>
      <c r="E255" s="574"/>
    </row>
    <row r="256" spans="1:5" ht="15" customHeight="1" outlineLevel="1">
      <c r="A256" s="829"/>
      <c r="B256" s="878" t="s">
        <v>330</v>
      </c>
      <c r="C256" s="879"/>
      <c r="D256" s="20"/>
      <c r="E256" s="574"/>
    </row>
    <row r="257" spans="1:5" ht="30" customHeight="1" outlineLevel="1">
      <c r="A257" s="829"/>
      <c r="B257" s="878" t="s">
        <v>329</v>
      </c>
      <c r="C257" s="879"/>
      <c r="D257" s="240"/>
      <c r="E257" s="574"/>
    </row>
    <row r="258" spans="1:5" ht="30" customHeight="1" outlineLevel="1" thickBot="1">
      <c r="A258" s="830"/>
      <c r="B258" s="880" t="s">
        <v>328</v>
      </c>
      <c r="C258" s="881"/>
      <c r="D258" s="244"/>
      <c r="E258" s="619"/>
    </row>
    <row r="259" spans="1:5" outlineLevel="1">
      <c r="A259" s="831" t="s">
        <v>334</v>
      </c>
      <c r="B259" s="876" t="s">
        <v>23</v>
      </c>
      <c r="C259" s="877"/>
      <c r="D259" s="193"/>
      <c r="E259" s="573" t="s">
        <v>333</v>
      </c>
    </row>
    <row r="260" spans="1:5" ht="15" customHeight="1" outlineLevel="1">
      <c r="A260" s="829"/>
      <c r="B260" s="878" t="s">
        <v>332</v>
      </c>
      <c r="C260" s="879"/>
      <c r="D260" s="20"/>
      <c r="E260" s="574"/>
    </row>
    <row r="261" spans="1:5" ht="15" customHeight="1" outlineLevel="1">
      <c r="A261" s="829"/>
      <c r="B261" s="878" t="s">
        <v>331</v>
      </c>
      <c r="C261" s="879"/>
      <c r="D261" s="20"/>
      <c r="E261" s="574"/>
    </row>
    <row r="262" spans="1:5" ht="15" customHeight="1" outlineLevel="1">
      <c r="A262" s="829"/>
      <c r="B262" s="878" t="s">
        <v>330</v>
      </c>
      <c r="C262" s="879"/>
      <c r="D262" s="20"/>
      <c r="E262" s="574"/>
    </row>
    <row r="263" spans="1:5" ht="30" customHeight="1" outlineLevel="1">
      <c r="A263" s="829"/>
      <c r="B263" s="878" t="s">
        <v>329</v>
      </c>
      <c r="C263" s="879"/>
      <c r="D263" s="240"/>
      <c r="E263" s="574"/>
    </row>
    <row r="264" spans="1:5" ht="30" customHeight="1" outlineLevel="1" thickBot="1">
      <c r="A264" s="830"/>
      <c r="B264" s="880" t="s">
        <v>328</v>
      </c>
      <c r="C264" s="881"/>
      <c r="D264" s="244"/>
      <c r="E264" s="619"/>
    </row>
    <row r="265" spans="1:5" outlineLevel="1">
      <c r="A265" s="831" t="s">
        <v>334</v>
      </c>
      <c r="B265" s="876" t="s">
        <v>23</v>
      </c>
      <c r="C265" s="877"/>
      <c r="D265" s="193"/>
      <c r="E265" s="573" t="s">
        <v>333</v>
      </c>
    </row>
    <row r="266" spans="1:5" ht="15" customHeight="1" outlineLevel="1">
      <c r="A266" s="829"/>
      <c r="B266" s="878" t="s">
        <v>332</v>
      </c>
      <c r="C266" s="879"/>
      <c r="D266" s="20"/>
      <c r="E266" s="574"/>
    </row>
    <row r="267" spans="1:5" ht="15" customHeight="1" outlineLevel="1">
      <c r="A267" s="829"/>
      <c r="B267" s="878" t="s">
        <v>331</v>
      </c>
      <c r="C267" s="879"/>
      <c r="D267" s="20"/>
      <c r="E267" s="574"/>
    </row>
    <row r="268" spans="1:5" ht="15" customHeight="1" outlineLevel="1">
      <c r="A268" s="829"/>
      <c r="B268" s="878" t="s">
        <v>330</v>
      </c>
      <c r="C268" s="879"/>
      <c r="D268" s="20"/>
      <c r="E268" s="574"/>
    </row>
    <row r="269" spans="1:5" ht="30" customHeight="1" outlineLevel="1">
      <c r="A269" s="829"/>
      <c r="B269" s="878" t="s">
        <v>329</v>
      </c>
      <c r="C269" s="879"/>
      <c r="D269" s="240"/>
      <c r="E269" s="574"/>
    </row>
    <row r="270" spans="1:5" ht="30" customHeight="1" outlineLevel="1" thickBot="1">
      <c r="A270" s="830"/>
      <c r="B270" s="880" t="s">
        <v>328</v>
      </c>
      <c r="C270" s="881"/>
      <c r="D270" s="244"/>
      <c r="E270" s="619"/>
    </row>
    <row r="271" spans="1:5" outlineLevel="1">
      <c r="A271" s="831" t="s">
        <v>334</v>
      </c>
      <c r="B271" s="876" t="s">
        <v>23</v>
      </c>
      <c r="C271" s="877"/>
      <c r="D271" s="193"/>
      <c r="E271" s="573" t="s">
        <v>333</v>
      </c>
    </row>
    <row r="272" spans="1:5" ht="15" customHeight="1" outlineLevel="1">
      <c r="A272" s="829"/>
      <c r="B272" s="878" t="s">
        <v>332</v>
      </c>
      <c r="C272" s="879"/>
      <c r="D272" s="20"/>
      <c r="E272" s="574"/>
    </row>
    <row r="273" spans="1:5" ht="15" customHeight="1" outlineLevel="1">
      <c r="A273" s="829"/>
      <c r="B273" s="878" t="s">
        <v>331</v>
      </c>
      <c r="C273" s="879"/>
      <c r="D273" s="20"/>
      <c r="E273" s="574"/>
    </row>
    <row r="274" spans="1:5" ht="15" customHeight="1" outlineLevel="1">
      <c r="A274" s="829"/>
      <c r="B274" s="878" t="s">
        <v>330</v>
      </c>
      <c r="C274" s="879"/>
      <c r="D274" s="20"/>
      <c r="E274" s="574"/>
    </row>
    <row r="275" spans="1:5" ht="30" customHeight="1" outlineLevel="1">
      <c r="A275" s="829"/>
      <c r="B275" s="878" t="s">
        <v>329</v>
      </c>
      <c r="C275" s="879"/>
      <c r="D275" s="240"/>
      <c r="E275" s="574"/>
    </row>
    <row r="276" spans="1:5" ht="30" customHeight="1" outlineLevel="1" thickBot="1">
      <c r="A276" s="830"/>
      <c r="B276" s="880" t="s">
        <v>328</v>
      </c>
      <c r="C276" s="881"/>
      <c r="D276" s="244"/>
      <c r="E276" s="619"/>
    </row>
    <row r="277" spans="1:5" outlineLevel="1">
      <c r="A277" s="831" t="s">
        <v>334</v>
      </c>
      <c r="B277" s="876" t="s">
        <v>23</v>
      </c>
      <c r="C277" s="877"/>
      <c r="D277" s="193"/>
      <c r="E277" s="573" t="s">
        <v>333</v>
      </c>
    </row>
    <row r="278" spans="1:5" ht="15" customHeight="1" outlineLevel="1">
      <c r="A278" s="829"/>
      <c r="B278" s="878" t="s">
        <v>332</v>
      </c>
      <c r="C278" s="879"/>
      <c r="D278" s="20"/>
      <c r="E278" s="574"/>
    </row>
    <row r="279" spans="1:5" ht="15" customHeight="1" outlineLevel="1">
      <c r="A279" s="829"/>
      <c r="B279" s="878" t="s">
        <v>331</v>
      </c>
      <c r="C279" s="879"/>
      <c r="D279" s="20"/>
      <c r="E279" s="574"/>
    </row>
    <row r="280" spans="1:5" ht="15" customHeight="1" outlineLevel="1">
      <c r="A280" s="829"/>
      <c r="B280" s="878" t="s">
        <v>330</v>
      </c>
      <c r="C280" s="879"/>
      <c r="D280" s="20"/>
      <c r="E280" s="574"/>
    </row>
    <row r="281" spans="1:5" ht="30" customHeight="1" outlineLevel="1">
      <c r="A281" s="829"/>
      <c r="B281" s="878" t="s">
        <v>329</v>
      </c>
      <c r="C281" s="879"/>
      <c r="D281" s="240"/>
      <c r="E281" s="574"/>
    </row>
    <row r="282" spans="1:5" ht="30" customHeight="1" outlineLevel="1" thickBot="1">
      <c r="A282" s="830"/>
      <c r="B282" s="880" t="s">
        <v>328</v>
      </c>
      <c r="C282" s="881"/>
      <c r="D282" s="244"/>
      <c r="E282" s="619"/>
    </row>
    <row r="283" spans="1:5" outlineLevel="1">
      <c r="A283" s="831" t="s">
        <v>334</v>
      </c>
      <c r="B283" s="876" t="s">
        <v>23</v>
      </c>
      <c r="C283" s="877"/>
      <c r="D283" s="193"/>
      <c r="E283" s="573" t="s">
        <v>333</v>
      </c>
    </row>
    <row r="284" spans="1:5" ht="15" customHeight="1" outlineLevel="1">
      <c r="A284" s="829"/>
      <c r="B284" s="878" t="s">
        <v>332</v>
      </c>
      <c r="C284" s="879"/>
      <c r="D284" s="20"/>
      <c r="E284" s="574"/>
    </row>
    <row r="285" spans="1:5" ht="15" customHeight="1" outlineLevel="1">
      <c r="A285" s="829"/>
      <c r="B285" s="878" t="s">
        <v>331</v>
      </c>
      <c r="C285" s="879"/>
      <c r="D285" s="20"/>
      <c r="E285" s="574"/>
    </row>
    <row r="286" spans="1:5" ht="15" customHeight="1" outlineLevel="1">
      <c r="A286" s="829"/>
      <c r="B286" s="878" t="s">
        <v>330</v>
      </c>
      <c r="C286" s="879"/>
      <c r="D286" s="20"/>
      <c r="E286" s="574"/>
    </row>
    <row r="287" spans="1:5" ht="30" customHeight="1" outlineLevel="1">
      <c r="A287" s="829"/>
      <c r="B287" s="878" t="s">
        <v>329</v>
      </c>
      <c r="C287" s="879"/>
      <c r="D287" s="240"/>
      <c r="E287" s="574"/>
    </row>
    <row r="288" spans="1:5" ht="30" customHeight="1" outlineLevel="1" thickBot="1">
      <c r="A288" s="830"/>
      <c r="B288" s="880" t="s">
        <v>328</v>
      </c>
      <c r="C288" s="881"/>
      <c r="D288" s="244"/>
      <c r="E288" s="619"/>
    </row>
    <row r="289" spans="1:5" outlineLevel="1">
      <c r="A289" s="831" t="s">
        <v>334</v>
      </c>
      <c r="B289" s="876" t="s">
        <v>23</v>
      </c>
      <c r="C289" s="877"/>
      <c r="D289" s="193"/>
      <c r="E289" s="573" t="s">
        <v>333</v>
      </c>
    </row>
    <row r="290" spans="1:5" ht="15" customHeight="1" outlineLevel="1">
      <c r="A290" s="829"/>
      <c r="B290" s="878" t="s">
        <v>332</v>
      </c>
      <c r="C290" s="879"/>
      <c r="D290" s="20"/>
      <c r="E290" s="574"/>
    </row>
    <row r="291" spans="1:5" ht="15" customHeight="1" outlineLevel="1">
      <c r="A291" s="829"/>
      <c r="B291" s="878" t="s">
        <v>331</v>
      </c>
      <c r="C291" s="879"/>
      <c r="D291" s="20"/>
      <c r="E291" s="574"/>
    </row>
    <row r="292" spans="1:5" ht="15" customHeight="1" outlineLevel="1">
      <c r="A292" s="829"/>
      <c r="B292" s="878" t="s">
        <v>330</v>
      </c>
      <c r="C292" s="879"/>
      <c r="D292" s="20"/>
      <c r="E292" s="574"/>
    </row>
    <row r="293" spans="1:5" ht="30" customHeight="1" outlineLevel="1">
      <c r="A293" s="829"/>
      <c r="B293" s="878" t="s">
        <v>329</v>
      </c>
      <c r="C293" s="879"/>
      <c r="D293" s="240"/>
      <c r="E293" s="574"/>
    </row>
    <row r="294" spans="1:5" ht="30" customHeight="1" outlineLevel="1" thickBot="1">
      <c r="A294" s="830"/>
      <c r="B294" s="880" t="s">
        <v>328</v>
      </c>
      <c r="C294" s="881"/>
      <c r="D294" s="244"/>
      <c r="E294" s="619"/>
    </row>
    <row r="295" spans="1:5" outlineLevel="1">
      <c r="A295" s="831" t="s">
        <v>334</v>
      </c>
      <c r="B295" s="876" t="s">
        <v>23</v>
      </c>
      <c r="C295" s="877"/>
      <c r="D295" s="193"/>
      <c r="E295" s="573" t="s">
        <v>333</v>
      </c>
    </row>
    <row r="296" spans="1:5" ht="15" customHeight="1" outlineLevel="1">
      <c r="A296" s="829"/>
      <c r="B296" s="878" t="s">
        <v>332</v>
      </c>
      <c r="C296" s="879"/>
      <c r="D296" s="20"/>
      <c r="E296" s="574"/>
    </row>
    <row r="297" spans="1:5" ht="15" customHeight="1" outlineLevel="1">
      <c r="A297" s="829"/>
      <c r="B297" s="878" t="s">
        <v>331</v>
      </c>
      <c r="C297" s="879"/>
      <c r="D297" s="20"/>
      <c r="E297" s="574"/>
    </row>
    <row r="298" spans="1:5" ht="15" customHeight="1" outlineLevel="1">
      <c r="A298" s="829"/>
      <c r="B298" s="878" t="s">
        <v>330</v>
      </c>
      <c r="C298" s="879"/>
      <c r="D298" s="20"/>
      <c r="E298" s="574"/>
    </row>
    <row r="299" spans="1:5" ht="30" customHeight="1" outlineLevel="1">
      <c r="A299" s="829"/>
      <c r="B299" s="878" t="s">
        <v>329</v>
      </c>
      <c r="C299" s="879"/>
      <c r="D299" s="240"/>
      <c r="E299" s="574"/>
    </row>
    <row r="300" spans="1:5" ht="30" customHeight="1" outlineLevel="1" thickBot="1">
      <c r="A300" s="830"/>
      <c r="B300" s="880" t="s">
        <v>328</v>
      </c>
      <c r="C300" s="881"/>
      <c r="D300" s="244"/>
      <c r="E300" s="619"/>
    </row>
    <row r="301" spans="1:5" outlineLevel="1">
      <c r="A301" s="831" t="s">
        <v>334</v>
      </c>
      <c r="B301" s="876" t="s">
        <v>23</v>
      </c>
      <c r="C301" s="877"/>
      <c r="D301" s="193"/>
      <c r="E301" s="573" t="s">
        <v>333</v>
      </c>
    </row>
    <row r="302" spans="1:5" ht="15" customHeight="1" outlineLevel="1">
      <c r="A302" s="829"/>
      <c r="B302" s="878" t="s">
        <v>332</v>
      </c>
      <c r="C302" s="879"/>
      <c r="D302" s="20"/>
      <c r="E302" s="574"/>
    </row>
    <row r="303" spans="1:5" ht="15" customHeight="1" outlineLevel="1">
      <c r="A303" s="829"/>
      <c r="B303" s="878" t="s">
        <v>331</v>
      </c>
      <c r="C303" s="879"/>
      <c r="D303" s="20"/>
      <c r="E303" s="574"/>
    </row>
    <row r="304" spans="1:5" ht="15" customHeight="1" outlineLevel="1">
      <c r="A304" s="829"/>
      <c r="B304" s="878" t="s">
        <v>330</v>
      </c>
      <c r="C304" s="879"/>
      <c r="D304" s="20"/>
      <c r="E304" s="574"/>
    </row>
    <row r="305" spans="1:5" ht="30" customHeight="1" outlineLevel="1">
      <c r="A305" s="829"/>
      <c r="B305" s="878" t="s">
        <v>329</v>
      </c>
      <c r="C305" s="879"/>
      <c r="D305" s="240"/>
      <c r="E305" s="574"/>
    </row>
    <row r="306" spans="1:5" ht="30" customHeight="1" outlineLevel="1" thickBot="1">
      <c r="A306" s="830"/>
      <c r="B306" s="880" t="s">
        <v>328</v>
      </c>
      <c r="C306" s="881"/>
      <c r="D306" s="244"/>
      <c r="E306" s="619"/>
    </row>
    <row r="307" spans="1:5" collapsed="1">
      <c r="A307" s="191"/>
      <c r="B307" s="191"/>
      <c r="C307" s="191"/>
      <c r="D307" s="191"/>
      <c r="E307" s="191"/>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zoomScale="90" zoomScaleNormal="90" workbookViewId="0">
      <selection sqref="A1:D1"/>
    </sheetView>
  </sheetViews>
  <sheetFormatPr defaultRowHeight="15"/>
  <cols>
    <col min="1" max="1" width="6.7109375" customWidth="1"/>
    <col min="2" max="4" width="54.7109375" customWidth="1"/>
  </cols>
  <sheetData>
    <row r="1" spans="1:7">
      <c r="A1" s="60" t="s">
        <v>476</v>
      </c>
      <c r="B1" s="60"/>
      <c r="C1" s="17"/>
      <c r="D1" s="17"/>
      <c r="E1" s="173"/>
      <c r="F1" s="2"/>
      <c r="G1" s="171"/>
    </row>
    <row r="2" spans="1:7">
      <c r="A2" s="60" t="s">
        <v>345</v>
      </c>
      <c r="B2" s="60"/>
      <c r="C2" s="17"/>
      <c r="D2" s="17"/>
      <c r="E2" s="173"/>
      <c r="F2" s="2"/>
      <c r="G2" s="171"/>
    </row>
    <row r="3" spans="1:7" ht="15.75" thickBot="1">
      <c r="A3" s="578"/>
      <c r="B3" s="578"/>
      <c r="C3" s="578"/>
      <c r="D3" s="578"/>
      <c r="E3" s="173"/>
      <c r="F3" s="2"/>
      <c r="G3" s="171"/>
    </row>
    <row r="4" spans="1:7" ht="20.100000000000001" customHeight="1">
      <c r="A4" s="863" t="s">
        <v>344</v>
      </c>
      <c r="B4" s="864"/>
      <c r="C4" s="864"/>
      <c r="D4" s="865"/>
    </row>
    <row r="5" spans="1:7" ht="20.100000000000001" customHeight="1" thickBot="1">
      <c r="A5" s="637" t="s">
        <v>508</v>
      </c>
      <c r="B5" s="638"/>
      <c r="C5" s="638"/>
      <c r="D5" s="866"/>
    </row>
    <row r="6" spans="1:7" ht="15" customHeight="1" thickBot="1">
      <c r="A6" s="594" t="str">
        <f>Obsah!A32</f>
        <v>Informace platné k datu</v>
      </c>
      <c r="B6" s="774"/>
      <c r="C6" s="175" t="s">
        <v>648</v>
      </c>
      <c r="D6" s="174"/>
    </row>
    <row r="7" spans="1:7" ht="15.75" customHeight="1" thickBot="1">
      <c r="A7" s="641" t="s">
        <v>86</v>
      </c>
      <c r="B7" s="197" t="s">
        <v>343</v>
      </c>
      <c r="C7" s="196" t="s">
        <v>342</v>
      </c>
      <c r="D7" s="196" t="s">
        <v>341</v>
      </c>
    </row>
    <row r="8" spans="1:7" ht="15" customHeight="1" thickBot="1">
      <c r="A8" s="891"/>
      <c r="B8" s="57"/>
      <c r="C8" s="56"/>
      <c r="D8" s="56"/>
    </row>
    <row r="9" spans="1:7" ht="15" customHeight="1" thickBot="1">
      <c r="A9" s="891"/>
      <c r="B9" s="195"/>
      <c r="C9" s="194"/>
      <c r="D9" s="194"/>
    </row>
    <row r="10" spans="1:7" ht="15" customHeight="1" thickBot="1">
      <c r="A10" s="891"/>
      <c r="B10" s="57"/>
      <c r="C10" s="56"/>
      <c r="D10" s="56"/>
    </row>
    <row r="11" spans="1:7" ht="15" customHeight="1" thickBot="1">
      <c r="A11" s="891"/>
      <c r="B11" s="195"/>
      <c r="C11" s="194"/>
      <c r="D11" s="194"/>
    </row>
    <row r="12" spans="1:7" ht="15" customHeight="1" thickBot="1">
      <c r="A12" s="891"/>
      <c r="B12" s="57"/>
      <c r="C12" s="56"/>
      <c r="D12" s="56"/>
    </row>
    <row r="13" spans="1:7" ht="15" customHeight="1" thickBot="1">
      <c r="A13" s="891"/>
      <c r="B13" s="195"/>
      <c r="C13" s="194"/>
      <c r="D13" s="194"/>
    </row>
    <row r="14" spans="1:7" ht="15" customHeight="1" thickBot="1">
      <c r="A14" s="891"/>
      <c r="B14" s="57"/>
      <c r="C14" s="56"/>
      <c r="D14" s="56"/>
    </row>
    <row r="15" spans="1:7" ht="15" customHeight="1" thickBot="1">
      <c r="A15" s="891"/>
      <c r="B15" s="195"/>
      <c r="C15" s="194"/>
      <c r="D15" s="194"/>
    </row>
    <row r="16" spans="1:7" ht="15" customHeight="1" thickBot="1">
      <c r="A16" s="891"/>
      <c r="B16" s="57"/>
      <c r="C16" s="56"/>
      <c r="D16" s="56"/>
    </row>
    <row r="17" spans="1:4" ht="15" customHeight="1" thickBot="1">
      <c r="A17" s="891"/>
      <c r="B17" s="195"/>
      <c r="C17" s="194"/>
      <c r="D17" s="194"/>
    </row>
    <row r="18" spans="1:4" ht="15" customHeight="1" thickBot="1">
      <c r="A18" s="891"/>
      <c r="B18" s="57"/>
      <c r="C18" s="56"/>
      <c r="D18" s="56"/>
    </row>
    <row r="19" spans="1:4" ht="15" customHeight="1" thickBot="1">
      <c r="A19" s="891"/>
      <c r="B19" s="195"/>
      <c r="C19" s="194"/>
      <c r="D19" s="194"/>
    </row>
    <row r="20" spans="1:4" ht="15" customHeight="1" thickBot="1">
      <c r="A20" s="891"/>
      <c r="B20" s="57"/>
      <c r="C20" s="56"/>
      <c r="D20" s="56"/>
    </row>
    <row r="21" spans="1:4" ht="15" customHeight="1" thickBot="1">
      <c r="A21" s="891"/>
      <c r="B21" s="195"/>
      <c r="C21" s="194"/>
      <c r="D21" s="194"/>
    </row>
    <row r="22" spans="1:4" ht="15" customHeight="1" thickBot="1">
      <c r="A22" s="891"/>
      <c r="B22" s="57"/>
      <c r="C22" s="56"/>
      <c r="D22" s="56"/>
    </row>
    <row r="23" spans="1:4" ht="15" customHeight="1" thickBot="1">
      <c r="A23" s="891"/>
      <c r="B23" s="195"/>
      <c r="C23" s="194"/>
      <c r="D23" s="194"/>
    </row>
    <row r="24" spans="1:4" ht="15" customHeight="1" thickBot="1">
      <c r="A24" s="891"/>
      <c r="B24" s="57"/>
      <c r="C24" s="56"/>
      <c r="D24" s="56"/>
    </row>
    <row r="25" spans="1:4" ht="15" customHeight="1" thickBot="1">
      <c r="A25" s="891"/>
      <c r="B25" s="195"/>
      <c r="C25" s="194"/>
      <c r="D25" s="194"/>
    </row>
    <row r="26" spans="1:4" ht="15" customHeight="1" collapsed="1" thickBot="1">
      <c r="A26" s="891"/>
      <c r="B26" s="57"/>
      <c r="C26" s="56"/>
      <c r="D26" s="56"/>
    </row>
    <row r="27" spans="1:4" ht="30" customHeight="1" collapsed="1" thickBot="1">
      <c r="A27" s="642"/>
      <c r="B27" s="195" t="s">
        <v>82</v>
      </c>
      <c r="C27" s="194" t="s">
        <v>340</v>
      </c>
      <c r="D27" s="194" t="s">
        <v>417</v>
      </c>
    </row>
    <row r="28" spans="1:4">
      <c r="A28" s="55">
        <v>1</v>
      </c>
      <c r="B28" s="54"/>
      <c r="C28" s="53"/>
      <c r="D28" s="53"/>
    </row>
    <row r="29" spans="1:4">
      <c r="A29" s="52">
        <v>2</v>
      </c>
      <c r="B29" s="51"/>
      <c r="C29" s="50"/>
      <c r="D29" s="50"/>
    </row>
    <row r="30" spans="1:4">
      <c r="A30" s="52">
        <v>3</v>
      </c>
      <c r="B30" s="51"/>
      <c r="C30" s="50"/>
      <c r="D30" s="50"/>
    </row>
    <row r="31" spans="1:4">
      <c r="A31" s="52" t="s">
        <v>58</v>
      </c>
      <c r="B31" s="51"/>
      <c r="C31" s="50"/>
      <c r="D31" s="50"/>
    </row>
    <row r="32" spans="1:4">
      <c r="A32" s="157"/>
      <c r="B32" s="157"/>
      <c r="C32" s="157"/>
      <c r="D32" s="157"/>
    </row>
    <row r="33" spans="1:4">
      <c r="A33" s="157"/>
      <c r="B33" s="157"/>
      <c r="C33" s="157"/>
      <c r="D33" s="157"/>
    </row>
    <row r="34" spans="1:4">
      <c r="A34" s="157"/>
      <c r="B34" s="157"/>
      <c r="C34" s="157"/>
      <c r="D34" s="157"/>
    </row>
    <row r="35" spans="1:4">
      <c r="A35" s="157"/>
      <c r="B35" s="157"/>
      <c r="C35" s="157"/>
      <c r="D35" s="157"/>
    </row>
    <row r="36" spans="1:4">
      <c r="A36" s="157"/>
      <c r="B36" s="157"/>
      <c r="C36" s="157"/>
      <c r="D36" s="157"/>
    </row>
    <row r="37" spans="1:4">
      <c r="A37" s="157"/>
      <c r="B37" s="157"/>
      <c r="C37" s="157"/>
      <c r="D37" s="157"/>
    </row>
    <row r="38" spans="1:4">
      <c r="A38" s="157"/>
      <c r="B38" s="157"/>
      <c r="C38" s="157"/>
      <c r="D38" s="157"/>
    </row>
    <row r="39" spans="1:4">
      <c r="A39" s="157"/>
      <c r="B39" s="157"/>
      <c r="C39" s="157"/>
      <c r="D39" s="157"/>
    </row>
    <row r="40" spans="1:4">
      <c r="A40" s="157"/>
      <c r="B40" s="157"/>
      <c r="C40" s="157"/>
      <c r="D40" s="157"/>
    </row>
    <row r="41" spans="1:4">
      <c r="A41" s="157"/>
      <c r="B41" s="157"/>
      <c r="C41" s="157"/>
      <c r="D41" s="157"/>
    </row>
    <row r="42" spans="1:4">
      <c r="A42" s="157"/>
      <c r="B42" s="157"/>
      <c r="C42" s="157"/>
      <c r="D42" s="157"/>
    </row>
    <row r="43" spans="1:4">
      <c r="A43" s="157"/>
      <c r="B43" s="157"/>
      <c r="C43" s="157"/>
      <c r="D43" s="157"/>
    </row>
    <row r="44" spans="1:4">
      <c r="A44" s="157"/>
      <c r="B44" s="157"/>
      <c r="C44" s="157"/>
      <c r="D44" s="157"/>
    </row>
    <row r="45" spans="1:4">
      <c r="A45" s="157"/>
      <c r="B45" s="157"/>
      <c r="C45" s="157"/>
      <c r="D45" s="157"/>
    </row>
    <row r="46" spans="1:4">
      <c r="A46" s="157"/>
      <c r="B46" s="157"/>
      <c r="C46" s="157"/>
      <c r="D46" s="157"/>
    </row>
    <row r="47" spans="1:4">
      <c r="A47" s="157"/>
      <c r="B47" s="157"/>
      <c r="C47" s="157"/>
      <c r="D47" s="157"/>
    </row>
    <row r="48" spans="1:4">
      <c r="A48" s="157"/>
      <c r="B48" s="157"/>
      <c r="C48" s="157"/>
      <c r="D48" s="157"/>
    </row>
    <row r="49" spans="1:4">
      <c r="A49" s="157"/>
      <c r="B49" s="157"/>
      <c r="C49" s="157"/>
      <c r="D49" s="157"/>
    </row>
    <row r="50" spans="1:4">
      <c r="A50" s="157"/>
      <c r="B50" s="157"/>
      <c r="C50" s="157"/>
      <c r="D50" s="157"/>
    </row>
    <row r="51" spans="1:4">
      <c r="A51" s="157"/>
      <c r="B51" s="157"/>
      <c r="C51" s="157"/>
      <c r="D51" s="157"/>
    </row>
    <row r="52" spans="1:4">
      <c r="A52" s="157"/>
      <c r="B52" s="157"/>
      <c r="C52" s="157"/>
      <c r="D52" s="157"/>
    </row>
    <row r="53" spans="1:4">
      <c r="A53" s="157"/>
      <c r="B53" s="157"/>
      <c r="C53" s="157"/>
      <c r="D53" s="157"/>
    </row>
    <row r="54" spans="1:4">
      <c r="A54" s="157"/>
      <c r="B54" s="157"/>
      <c r="C54" s="157"/>
      <c r="D54" s="157"/>
    </row>
    <row r="55" spans="1:4">
      <c r="A55" s="157"/>
      <c r="B55" s="157"/>
      <c r="C55" s="157"/>
      <c r="D55" s="157"/>
    </row>
    <row r="56" spans="1:4">
      <c r="A56" s="157"/>
      <c r="B56" s="157"/>
      <c r="C56" s="157"/>
      <c r="D56" s="157"/>
    </row>
    <row r="57" spans="1:4">
      <c r="A57" s="157"/>
      <c r="B57" s="157"/>
      <c r="C57" s="157"/>
      <c r="D57" s="157"/>
    </row>
    <row r="58" spans="1:4">
      <c r="A58" s="157"/>
      <c r="B58" s="157"/>
      <c r="C58" s="157"/>
      <c r="D58" s="157"/>
    </row>
    <row r="59" spans="1:4">
      <c r="A59" s="157"/>
      <c r="B59" s="157"/>
      <c r="C59" s="157"/>
      <c r="D59" s="157"/>
    </row>
    <row r="60" spans="1:4">
      <c r="A60" s="157"/>
      <c r="B60" s="157"/>
      <c r="C60" s="157"/>
      <c r="D60" s="157"/>
    </row>
    <row r="61" spans="1:4">
      <c r="A61" s="157"/>
      <c r="B61" s="157"/>
      <c r="C61" s="157"/>
      <c r="D61" s="157"/>
    </row>
    <row r="62" spans="1:4">
      <c r="A62" s="157"/>
      <c r="B62" s="157"/>
      <c r="C62" s="157"/>
      <c r="D62" s="157"/>
    </row>
    <row r="63" spans="1:4">
      <c r="A63" s="157"/>
      <c r="B63" s="157"/>
      <c r="C63" s="157"/>
      <c r="D63" s="157"/>
    </row>
    <row r="64" spans="1:4">
      <c r="A64" s="157"/>
      <c r="B64" s="157"/>
      <c r="C64" s="157"/>
      <c r="D64" s="157"/>
    </row>
    <row r="65" spans="1:4">
      <c r="A65" s="157"/>
      <c r="B65" s="157"/>
      <c r="C65" s="157"/>
      <c r="D65" s="157"/>
    </row>
    <row r="66" spans="1:4">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06" t="s">
        <v>475</v>
      </c>
      <c r="B1" s="606"/>
      <c r="C1" s="606"/>
      <c r="D1" s="606"/>
      <c r="E1" s="17"/>
    </row>
    <row r="2" spans="1:5">
      <c r="A2" s="606" t="s">
        <v>349</v>
      </c>
      <c r="B2" s="606"/>
      <c r="C2" s="606"/>
      <c r="D2" s="606"/>
      <c r="E2" s="17"/>
    </row>
    <row r="3" spans="1:5" ht="15.75" thickBot="1">
      <c r="A3" s="578"/>
      <c r="B3" s="578"/>
      <c r="C3" s="578"/>
      <c r="D3" s="578"/>
      <c r="E3" s="578"/>
    </row>
    <row r="4" spans="1:5" ht="15" customHeight="1">
      <c r="A4" s="585" t="s">
        <v>316</v>
      </c>
      <c r="B4" s="600"/>
      <c r="C4" s="600"/>
      <c r="D4" s="600"/>
      <c r="E4" s="579" t="s">
        <v>508</v>
      </c>
    </row>
    <row r="5" spans="1:5" ht="18.75" customHeight="1" thickBot="1">
      <c r="A5" s="637"/>
      <c r="B5" s="638"/>
      <c r="C5" s="638"/>
      <c r="D5" s="638"/>
      <c r="E5" s="580"/>
    </row>
    <row r="6" spans="1:5" ht="15.75" thickBot="1">
      <c r="A6" s="591" t="str">
        <f>Obsah!A32</f>
        <v>Informace platné k datu</v>
      </c>
      <c r="B6" s="773"/>
      <c r="C6" s="774"/>
      <c r="D6" s="111" t="s">
        <v>648</v>
      </c>
      <c r="E6" s="107"/>
    </row>
    <row r="7" spans="1:5" ht="15" customHeight="1">
      <c r="A7" s="894" t="s">
        <v>348</v>
      </c>
      <c r="B7" s="892" t="s">
        <v>57</v>
      </c>
      <c r="C7" s="892"/>
      <c r="D7" s="147"/>
      <c r="E7" s="775" t="s">
        <v>347</v>
      </c>
    </row>
    <row r="8" spans="1:5">
      <c r="A8" s="895"/>
      <c r="B8" s="893" t="s">
        <v>56</v>
      </c>
      <c r="C8" s="893"/>
      <c r="D8" s="145"/>
      <c r="E8" s="776"/>
    </row>
    <row r="9" spans="1:5" ht="15.75" thickBot="1">
      <c r="A9" s="896"/>
      <c r="B9" s="897" t="s">
        <v>346</v>
      </c>
      <c r="C9" s="897"/>
      <c r="D9" s="897"/>
      <c r="E9" s="777"/>
    </row>
  </sheetData>
  <mergeCells count="11">
    <mergeCell ref="E7:E9"/>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371"/>
  <sheetViews>
    <sheetView zoomScaleNormal="100" workbookViewId="0">
      <selection sqref="A1:D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06" t="s">
        <v>412</v>
      </c>
      <c r="B1" s="606"/>
      <c r="C1" s="17"/>
      <c r="D1" s="17"/>
      <c r="E1" s="17"/>
      <c r="F1" s="17"/>
      <c r="G1" s="17"/>
      <c r="H1" s="17"/>
    </row>
    <row r="2" spans="1:8">
      <c r="A2" s="606" t="s">
        <v>413</v>
      </c>
      <c r="B2" s="606"/>
      <c r="C2" s="17"/>
      <c r="D2" s="17"/>
      <c r="E2" s="17"/>
      <c r="F2" s="17"/>
      <c r="G2" s="17"/>
      <c r="H2" s="17"/>
    </row>
    <row r="3" spans="1:8" ht="15" customHeight="1" thickBot="1">
      <c r="A3" s="578"/>
      <c r="B3" s="578"/>
      <c r="C3" s="578"/>
      <c r="D3" s="578"/>
      <c r="E3" s="578"/>
      <c r="F3" s="578"/>
      <c r="G3" s="578"/>
      <c r="H3" s="578"/>
    </row>
    <row r="4" spans="1:8" ht="20.100000000000001" customHeight="1">
      <c r="A4" s="913" t="s">
        <v>359</v>
      </c>
      <c r="B4" s="914"/>
      <c r="C4" s="914"/>
      <c r="D4" s="914"/>
      <c r="E4" s="914"/>
      <c r="F4" s="914"/>
      <c r="G4" s="915"/>
      <c r="H4" s="579" t="s">
        <v>508</v>
      </c>
    </row>
    <row r="5" spans="1:8" ht="20.100000000000001" customHeight="1" thickBot="1">
      <c r="A5" s="916"/>
      <c r="B5" s="917"/>
      <c r="C5" s="917"/>
      <c r="D5" s="917"/>
      <c r="E5" s="917"/>
      <c r="F5" s="917"/>
      <c r="G5" s="918"/>
      <c r="H5" s="580"/>
    </row>
    <row r="6" spans="1:8" ht="15.75" thickBot="1">
      <c r="A6" s="613" t="str">
        <f>Obsah!A32</f>
        <v>Informace platné k datu</v>
      </c>
      <c r="B6" s="741"/>
      <c r="C6" s="742"/>
      <c r="D6" s="293" t="s">
        <v>648</v>
      </c>
      <c r="E6" s="294"/>
      <c r="F6" s="295"/>
      <c r="G6" s="295"/>
      <c r="H6" s="296"/>
    </row>
    <row r="7" spans="1:8" ht="39" thickBot="1">
      <c r="A7" s="679"/>
      <c r="B7" s="680"/>
      <c r="C7" s="769"/>
      <c r="D7" s="265" t="s">
        <v>111</v>
      </c>
      <c r="E7" s="265" t="s">
        <v>110</v>
      </c>
      <c r="F7" s="265" t="s">
        <v>109</v>
      </c>
      <c r="G7" s="265" t="s">
        <v>108</v>
      </c>
      <c r="H7" s="920"/>
    </row>
    <row r="8" spans="1:8" ht="15.75" thickBot="1">
      <c r="A8" s="681"/>
      <c r="B8" s="682"/>
      <c r="C8" s="919"/>
      <c r="D8" s="123" t="s">
        <v>107</v>
      </c>
      <c r="E8" s="123" t="s">
        <v>107</v>
      </c>
      <c r="F8" s="123" t="s">
        <v>107</v>
      </c>
      <c r="G8" s="123" t="s">
        <v>107</v>
      </c>
      <c r="H8" s="921"/>
    </row>
    <row r="9" spans="1:8" ht="30" customHeight="1">
      <c r="A9" s="925" t="s">
        <v>358</v>
      </c>
      <c r="B9" s="926"/>
      <c r="C9" s="257" t="s">
        <v>442</v>
      </c>
      <c r="D9" s="266"/>
      <c r="E9" s="266"/>
      <c r="F9" s="266"/>
      <c r="G9" s="266"/>
      <c r="H9" s="836" t="s">
        <v>357</v>
      </c>
    </row>
    <row r="10" spans="1:8" ht="30" customHeight="1">
      <c r="A10" s="927"/>
      <c r="B10" s="928"/>
      <c r="C10" s="270" t="s">
        <v>443</v>
      </c>
      <c r="D10" s="267"/>
      <c r="E10" s="267"/>
      <c r="F10" s="267"/>
      <c r="G10" s="267"/>
      <c r="H10" s="912"/>
    </row>
    <row r="11" spans="1:8">
      <c r="A11" s="900" t="s">
        <v>104</v>
      </c>
      <c r="B11" s="795" t="s">
        <v>101</v>
      </c>
      <c r="C11" s="878"/>
      <c r="D11" s="268"/>
      <c r="E11" s="268"/>
      <c r="F11" s="268"/>
      <c r="G11" s="268"/>
      <c r="H11" s="923" t="s">
        <v>356</v>
      </c>
    </row>
    <row r="12" spans="1:8" ht="15.75" thickBot="1">
      <c r="A12" s="901"/>
      <c r="B12" s="907" t="s">
        <v>100</v>
      </c>
      <c r="C12" s="880"/>
      <c r="D12" s="269"/>
      <c r="E12" s="269"/>
      <c r="F12" s="269"/>
      <c r="G12" s="269"/>
      <c r="H12" s="924"/>
    </row>
    <row r="13" spans="1:8" ht="15" customHeight="1">
      <c r="A13" s="902" t="s">
        <v>355</v>
      </c>
      <c r="B13" s="903" t="s">
        <v>98</v>
      </c>
      <c r="C13" s="876"/>
      <c r="D13" s="266"/>
      <c r="E13" s="266"/>
      <c r="F13" s="266"/>
      <c r="G13" s="266"/>
      <c r="H13" s="922" t="s">
        <v>354</v>
      </c>
    </row>
    <row r="14" spans="1:8">
      <c r="A14" s="900"/>
      <c r="B14" s="795" t="s">
        <v>89</v>
      </c>
      <c r="C14" s="878"/>
      <c r="D14" s="268"/>
      <c r="E14" s="268"/>
      <c r="F14" s="268"/>
      <c r="G14" s="268"/>
      <c r="H14" s="923"/>
    </row>
    <row r="15" spans="1:8">
      <c r="A15" s="900"/>
      <c r="B15" s="795" t="s">
        <v>353</v>
      </c>
      <c r="C15" s="878"/>
      <c r="D15" s="268"/>
      <c r="E15" s="268"/>
      <c r="F15" s="268"/>
      <c r="G15" s="268"/>
      <c r="H15" s="923"/>
    </row>
    <row r="16" spans="1:8">
      <c r="A16" s="900"/>
      <c r="B16" s="795" t="s">
        <v>352</v>
      </c>
      <c r="C16" s="878"/>
      <c r="D16" s="268"/>
      <c r="E16" s="268"/>
      <c r="F16" s="268"/>
      <c r="G16" s="268"/>
      <c r="H16" s="923"/>
    </row>
    <row r="17" spans="1:12" ht="15" customHeight="1" thickBot="1">
      <c r="A17" s="901"/>
      <c r="B17" s="907" t="s">
        <v>351</v>
      </c>
      <c r="C17" s="880"/>
      <c r="D17" s="269"/>
      <c r="E17" s="269"/>
      <c r="F17" s="269"/>
      <c r="G17" s="269"/>
      <c r="H17" s="924"/>
    </row>
    <row r="18" spans="1:12" ht="15" customHeight="1">
      <c r="A18" s="904" t="s">
        <v>447</v>
      </c>
      <c r="B18" s="908"/>
      <c r="C18" s="909"/>
      <c r="D18" s="266"/>
      <c r="E18" s="266"/>
      <c r="F18" s="266"/>
      <c r="G18" s="266"/>
      <c r="H18" s="836" t="s">
        <v>350</v>
      </c>
    </row>
    <row r="19" spans="1:12">
      <c r="A19" s="905"/>
      <c r="B19" s="910"/>
      <c r="C19" s="911"/>
      <c r="D19" s="268"/>
      <c r="E19" s="268"/>
      <c r="F19" s="268"/>
      <c r="G19" s="268"/>
      <c r="H19" s="837"/>
    </row>
    <row r="20" spans="1:12">
      <c r="A20" s="905"/>
      <c r="B20" s="910"/>
      <c r="C20" s="911"/>
      <c r="D20" s="268"/>
      <c r="E20" s="268"/>
      <c r="F20" s="268"/>
      <c r="G20" s="268"/>
      <c r="H20" s="837"/>
    </row>
    <row r="21" spans="1:12">
      <c r="A21" s="905"/>
      <c r="B21" s="910"/>
      <c r="C21" s="911"/>
      <c r="D21" s="268"/>
      <c r="E21" s="268"/>
      <c r="F21" s="268"/>
      <c r="G21" s="268"/>
      <c r="H21" s="837"/>
    </row>
    <row r="22" spans="1:12" ht="15" customHeight="1">
      <c r="A22" s="905"/>
      <c r="B22" s="910"/>
      <c r="C22" s="911"/>
      <c r="D22" s="268"/>
      <c r="E22" s="268"/>
      <c r="F22" s="268"/>
      <c r="G22" s="268"/>
      <c r="H22" s="837"/>
    </row>
    <row r="23" spans="1:12" ht="15" customHeight="1" thickBot="1">
      <c r="A23" s="906"/>
      <c r="B23" s="898"/>
      <c r="C23" s="899"/>
      <c r="D23" s="269"/>
      <c r="E23" s="269"/>
      <c r="F23" s="269"/>
      <c r="G23" s="269"/>
      <c r="H23" s="838"/>
    </row>
    <row r="24" spans="1:12" ht="15" customHeight="1" outlineLevel="1">
      <c r="A24" s="904" t="s">
        <v>447</v>
      </c>
      <c r="B24" s="903"/>
      <c r="C24" s="876"/>
      <c r="D24" s="266"/>
      <c r="E24" s="266"/>
      <c r="F24" s="266"/>
      <c r="G24" s="266"/>
      <c r="H24" s="573" t="s">
        <v>350</v>
      </c>
    </row>
    <row r="25" spans="1:12" outlineLevel="1">
      <c r="A25" s="905"/>
      <c r="B25" s="795"/>
      <c r="C25" s="878"/>
      <c r="D25" s="268"/>
      <c r="E25" s="268"/>
      <c r="F25" s="268"/>
      <c r="G25" s="268"/>
      <c r="H25" s="574"/>
    </row>
    <row r="26" spans="1:12" outlineLevel="1">
      <c r="A26" s="905"/>
      <c r="B26" s="795"/>
      <c r="C26" s="878"/>
      <c r="D26" s="268"/>
      <c r="E26" s="268"/>
      <c r="F26" s="268"/>
      <c r="G26" s="268"/>
      <c r="H26" s="574"/>
    </row>
    <row r="27" spans="1:12" outlineLevel="1">
      <c r="A27" s="905"/>
      <c r="B27" s="795"/>
      <c r="C27" s="878"/>
      <c r="D27" s="268"/>
      <c r="E27" s="268"/>
      <c r="F27" s="268"/>
      <c r="G27" s="268"/>
      <c r="H27" s="574"/>
    </row>
    <row r="28" spans="1:12" outlineLevel="1">
      <c r="A28" s="905"/>
      <c r="B28" s="795"/>
      <c r="C28" s="878"/>
      <c r="D28" s="268"/>
      <c r="E28" s="268"/>
      <c r="F28" s="268"/>
      <c r="G28" s="268"/>
      <c r="H28" s="574"/>
    </row>
    <row r="29" spans="1:12" ht="15.75" outlineLevel="1" thickBot="1">
      <c r="A29" s="906"/>
      <c r="B29" s="907"/>
      <c r="C29" s="880"/>
      <c r="D29" s="269"/>
      <c r="E29" s="269"/>
      <c r="F29" s="269"/>
      <c r="G29" s="269"/>
      <c r="H29" s="619"/>
    </row>
    <row r="30" spans="1:12" ht="15" customHeight="1" outlineLevel="1">
      <c r="A30" s="904" t="s">
        <v>447</v>
      </c>
      <c r="B30" s="903"/>
      <c r="C30" s="876"/>
      <c r="D30" s="266"/>
      <c r="E30" s="266"/>
      <c r="F30" s="266"/>
      <c r="G30" s="266"/>
      <c r="H30" s="573" t="s">
        <v>350</v>
      </c>
    </row>
    <row r="31" spans="1:12" outlineLevel="1">
      <c r="A31" s="905"/>
      <c r="B31" s="795"/>
      <c r="C31" s="878"/>
      <c r="D31" s="268"/>
      <c r="E31" s="268"/>
      <c r="F31" s="268"/>
      <c r="G31" s="268"/>
      <c r="H31" s="574"/>
    </row>
    <row r="32" spans="1:12" outlineLevel="1">
      <c r="A32" s="905"/>
      <c r="B32" s="795"/>
      <c r="C32" s="878"/>
      <c r="D32" s="268"/>
      <c r="E32" s="268"/>
      <c r="F32" s="268"/>
      <c r="G32" s="268"/>
      <c r="H32" s="574"/>
      <c r="I32" s="1"/>
      <c r="J32" s="1"/>
      <c r="K32" s="1"/>
      <c r="L32" s="1"/>
    </row>
    <row r="33" spans="1:12" outlineLevel="1">
      <c r="A33" s="905"/>
      <c r="B33" s="795"/>
      <c r="C33" s="878"/>
      <c r="D33" s="268"/>
      <c r="E33" s="268"/>
      <c r="F33" s="268"/>
      <c r="G33" s="268"/>
      <c r="H33" s="574"/>
      <c r="I33" s="203"/>
      <c r="J33" s="203"/>
      <c r="K33" s="203"/>
      <c r="L33" s="203"/>
    </row>
    <row r="34" spans="1:12" outlineLevel="1">
      <c r="A34" s="905"/>
      <c r="B34" s="795"/>
      <c r="C34" s="878"/>
      <c r="D34" s="268"/>
      <c r="E34" s="268"/>
      <c r="F34" s="268"/>
      <c r="G34" s="268"/>
      <c r="H34" s="574"/>
      <c r="I34" s="203"/>
      <c r="J34" s="203"/>
      <c r="K34" s="203"/>
      <c r="L34" s="203"/>
    </row>
    <row r="35" spans="1:12" ht="15.75" outlineLevel="1" thickBot="1">
      <c r="A35" s="906"/>
      <c r="B35" s="907"/>
      <c r="C35" s="880"/>
      <c r="D35" s="269"/>
      <c r="E35" s="269"/>
      <c r="F35" s="269"/>
      <c r="G35" s="269"/>
      <c r="H35" s="619"/>
      <c r="I35" s="133"/>
      <c r="J35" s="133"/>
      <c r="K35" s="133"/>
      <c r="L35" s="133"/>
    </row>
    <row r="36" spans="1:12" ht="15" customHeight="1" outlineLevel="1">
      <c r="A36" s="904" t="s">
        <v>447</v>
      </c>
      <c r="B36" s="903"/>
      <c r="C36" s="876"/>
      <c r="D36" s="266"/>
      <c r="E36" s="266"/>
      <c r="F36" s="266"/>
      <c r="G36" s="266"/>
      <c r="H36" s="573" t="s">
        <v>350</v>
      </c>
      <c r="I36" s="202"/>
      <c r="J36" s="202"/>
      <c r="K36" s="202"/>
      <c r="L36" s="202"/>
    </row>
    <row r="37" spans="1:12" outlineLevel="1">
      <c r="A37" s="905"/>
      <c r="B37" s="795"/>
      <c r="C37" s="878"/>
      <c r="D37" s="268"/>
      <c r="E37" s="268"/>
      <c r="F37" s="268"/>
      <c r="G37" s="268"/>
      <c r="H37" s="574"/>
      <c r="I37" s="200"/>
      <c r="J37" s="200"/>
      <c r="K37" s="200"/>
      <c r="L37" s="200"/>
    </row>
    <row r="38" spans="1:12" outlineLevel="1">
      <c r="A38" s="905"/>
      <c r="B38" s="795"/>
      <c r="C38" s="878"/>
      <c r="D38" s="268"/>
      <c r="E38" s="268"/>
      <c r="F38" s="268"/>
      <c r="G38" s="268"/>
      <c r="H38" s="574"/>
      <c r="I38" s="199"/>
      <c r="J38" s="199"/>
      <c r="K38" s="199"/>
      <c r="L38" s="199"/>
    </row>
    <row r="39" spans="1:12" outlineLevel="1">
      <c r="A39" s="905"/>
      <c r="B39" s="795"/>
      <c r="C39" s="878"/>
      <c r="D39" s="268"/>
      <c r="E39" s="268"/>
      <c r="F39" s="268"/>
      <c r="G39" s="268"/>
      <c r="H39" s="574"/>
      <c r="I39" s="199"/>
      <c r="J39" s="199"/>
      <c r="K39" s="199"/>
      <c r="L39" s="199"/>
    </row>
    <row r="40" spans="1:12" outlineLevel="1">
      <c r="A40" s="905"/>
      <c r="B40" s="795"/>
      <c r="C40" s="878"/>
      <c r="D40" s="268"/>
      <c r="E40" s="268"/>
      <c r="F40" s="268"/>
      <c r="G40" s="268"/>
      <c r="H40" s="574"/>
      <c r="I40" s="199"/>
      <c r="J40" s="199"/>
      <c r="K40" s="199"/>
      <c r="L40" s="199"/>
    </row>
    <row r="41" spans="1:12" ht="15.75" outlineLevel="1" thickBot="1">
      <c r="A41" s="906"/>
      <c r="B41" s="907"/>
      <c r="C41" s="880"/>
      <c r="D41" s="269"/>
      <c r="E41" s="269"/>
      <c r="F41" s="269"/>
      <c r="G41" s="269"/>
      <c r="H41" s="619"/>
      <c r="I41" s="199"/>
      <c r="J41" s="199"/>
      <c r="K41" s="199"/>
      <c r="L41" s="198"/>
    </row>
    <row r="42" spans="1:12" ht="15" customHeight="1" outlineLevel="1">
      <c r="A42" s="904" t="s">
        <v>447</v>
      </c>
      <c r="B42" s="903"/>
      <c r="C42" s="876"/>
      <c r="D42" s="266"/>
      <c r="E42" s="266"/>
      <c r="F42" s="266"/>
      <c r="G42" s="266"/>
      <c r="H42" s="573" t="s">
        <v>350</v>
      </c>
      <c r="I42" s="199"/>
      <c r="J42" s="199"/>
      <c r="K42" s="199"/>
      <c r="L42" s="199"/>
    </row>
    <row r="43" spans="1:12" outlineLevel="1">
      <c r="A43" s="905"/>
      <c r="B43" s="795"/>
      <c r="C43" s="878"/>
      <c r="D43" s="268"/>
      <c r="E43" s="268"/>
      <c r="F43" s="268"/>
      <c r="G43" s="268"/>
      <c r="H43" s="574"/>
      <c r="I43" s="199"/>
      <c r="J43" s="199"/>
      <c r="K43" s="199"/>
      <c r="L43" s="198"/>
    </row>
    <row r="44" spans="1:12" outlineLevel="1">
      <c r="A44" s="905"/>
      <c r="B44" s="795"/>
      <c r="C44" s="878"/>
      <c r="D44" s="268"/>
      <c r="E44" s="268"/>
      <c r="F44" s="268"/>
      <c r="G44" s="268"/>
      <c r="H44" s="574"/>
      <c r="I44" s="199"/>
      <c r="J44" s="199"/>
      <c r="K44" s="199"/>
      <c r="L44" s="199"/>
    </row>
    <row r="45" spans="1:12" outlineLevel="1">
      <c r="A45" s="905"/>
      <c r="B45" s="795"/>
      <c r="C45" s="878"/>
      <c r="D45" s="268"/>
      <c r="E45" s="268"/>
      <c r="F45" s="268"/>
      <c r="G45" s="268"/>
      <c r="H45" s="574"/>
      <c r="I45" s="199"/>
      <c r="J45" s="199"/>
      <c r="K45" s="199"/>
      <c r="L45" s="199"/>
    </row>
    <row r="46" spans="1:12" outlineLevel="1">
      <c r="A46" s="905"/>
      <c r="B46" s="795"/>
      <c r="C46" s="878"/>
      <c r="D46" s="268"/>
      <c r="E46" s="268"/>
      <c r="F46" s="268"/>
      <c r="G46" s="268"/>
      <c r="H46" s="574"/>
      <c r="I46" s="199"/>
      <c r="J46" s="199"/>
      <c r="K46" s="199"/>
      <c r="L46" s="198"/>
    </row>
    <row r="47" spans="1:12" ht="15.75" outlineLevel="1" thickBot="1">
      <c r="A47" s="906"/>
      <c r="B47" s="907"/>
      <c r="C47" s="880"/>
      <c r="D47" s="269"/>
      <c r="E47" s="269"/>
      <c r="F47" s="269"/>
      <c r="G47" s="269"/>
      <c r="H47" s="619"/>
      <c r="I47" s="199"/>
      <c r="J47" s="199"/>
      <c r="K47" s="199"/>
      <c r="L47" s="199"/>
    </row>
    <row r="48" spans="1:12" ht="15" customHeight="1" outlineLevel="1">
      <c r="A48" s="904" t="s">
        <v>447</v>
      </c>
      <c r="B48" s="903"/>
      <c r="C48" s="876"/>
      <c r="D48" s="266"/>
      <c r="E48" s="266"/>
      <c r="F48" s="266"/>
      <c r="G48" s="266"/>
      <c r="H48" s="573" t="s">
        <v>350</v>
      </c>
      <c r="I48" s="199"/>
      <c r="J48" s="199"/>
      <c r="K48" s="199"/>
      <c r="L48" s="198"/>
    </row>
    <row r="49" spans="1:12" outlineLevel="1">
      <c r="A49" s="905"/>
      <c r="B49" s="795"/>
      <c r="C49" s="878"/>
      <c r="D49" s="268"/>
      <c r="E49" s="268"/>
      <c r="F49" s="268"/>
      <c r="G49" s="268"/>
      <c r="H49" s="574"/>
      <c r="I49" s="199"/>
      <c r="J49" s="199"/>
      <c r="K49" s="199"/>
      <c r="L49" s="199"/>
    </row>
    <row r="50" spans="1:12" outlineLevel="1">
      <c r="A50" s="905"/>
      <c r="B50" s="795"/>
      <c r="C50" s="878"/>
      <c r="D50" s="268"/>
      <c r="E50" s="268"/>
      <c r="F50" s="268"/>
      <c r="G50" s="268"/>
      <c r="H50" s="574"/>
      <c r="I50" s="199"/>
      <c r="J50" s="199"/>
      <c r="K50" s="199"/>
      <c r="L50" s="199"/>
    </row>
    <row r="51" spans="1:12" outlineLevel="1">
      <c r="A51" s="905"/>
      <c r="B51" s="795"/>
      <c r="C51" s="878"/>
      <c r="D51" s="268"/>
      <c r="E51" s="268"/>
      <c r="F51" s="268"/>
      <c r="G51" s="268"/>
      <c r="H51" s="574"/>
      <c r="I51" s="199"/>
      <c r="J51" s="199"/>
      <c r="K51" s="199"/>
      <c r="L51" s="198"/>
    </row>
    <row r="52" spans="1:12" outlineLevel="1">
      <c r="A52" s="905"/>
      <c r="B52" s="795"/>
      <c r="C52" s="878"/>
      <c r="D52" s="268"/>
      <c r="E52" s="268"/>
      <c r="F52" s="268"/>
      <c r="G52" s="268"/>
      <c r="H52" s="574"/>
      <c r="I52" s="199"/>
      <c r="J52" s="199"/>
      <c r="K52" s="199"/>
      <c r="L52" s="199"/>
    </row>
    <row r="53" spans="1:12" ht="15.75" outlineLevel="1" thickBot="1">
      <c r="A53" s="906"/>
      <c r="B53" s="907"/>
      <c r="C53" s="880"/>
      <c r="D53" s="269"/>
      <c r="E53" s="269"/>
      <c r="F53" s="269"/>
      <c r="G53" s="269"/>
      <c r="H53" s="619"/>
      <c r="I53" s="199"/>
      <c r="J53" s="199"/>
      <c r="K53" s="199"/>
      <c r="L53" s="198"/>
    </row>
    <row r="54" spans="1:12" ht="15" customHeight="1" outlineLevel="1">
      <c r="A54" s="904" t="s">
        <v>447</v>
      </c>
      <c r="B54" s="903"/>
      <c r="C54" s="876"/>
      <c r="D54" s="266"/>
      <c r="E54" s="266"/>
      <c r="F54" s="266"/>
      <c r="G54" s="266"/>
      <c r="H54" s="573" t="s">
        <v>350</v>
      </c>
      <c r="I54" s="199"/>
      <c r="J54" s="199"/>
      <c r="K54" s="199"/>
      <c r="L54" s="199"/>
    </row>
    <row r="55" spans="1:12" outlineLevel="1">
      <c r="A55" s="905"/>
      <c r="B55" s="795"/>
      <c r="C55" s="878"/>
      <c r="D55" s="268"/>
      <c r="E55" s="268"/>
      <c r="F55" s="268"/>
      <c r="G55" s="268"/>
      <c r="H55" s="574"/>
      <c r="I55" s="199"/>
      <c r="J55" s="199"/>
      <c r="K55" s="199"/>
      <c r="L55" s="199"/>
    </row>
    <row r="56" spans="1:12" outlineLevel="1">
      <c r="A56" s="905"/>
      <c r="B56" s="795"/>
      <c r="C56" s="878"/>
      <c r="D56" s="268"/>
      <c r="E56" s="268"/>
      <c r="F56" s="268"/>
      <c r="G56" s="268"/>
      <c r="H56" s="574"/>
      <c r="I56" s="199"/>
      <c r="J56" s="199"/>
      <c r="K56" s="199"/>
      <c r="L56" s="199"/>
    </row>
    <row r="57" spans="1:12" outlineLevel="1">
      <c r="A57" s="905"/>
      <c r="B57" s="795"/>
      <c r="C57" s="878"/>
      <c r="D57" s="268"/>
      <c r="E57" s="268"/>
      <c r="F57" s="268"/>
      <c r="G57" s="268"/>
      <c r="H57" s="574"/>
      <c r="I57" s="199"/>
      <c r="J57" s="199"/>
      <c r="K57" s="199"/>
      <c r="L57" s="199"/>
    </row>
    <row r="58" spans="1:12" outlineLevel="1">
      <c r="A58" s="905"/>
      <c r="B58" s="795"/>
      <c r="C58" s="878"/>
      <c r="D58" s="268"/>
      <c r="E58" s="268"/>
      <c r="F58" s="268"/>
      <c r="G58" s="268"/>
      <c r="H58" s="574"/>
      <c r="I58" s="199"/>
      <c r="J58" s="199"/>
      <c r="K58" s="199"/>
      <c r="L58" s="199"/>
    </row>
    <row r="59" spans="1:12" ht="15.75" outlineLevel="1" thickBot="1">
      <c r="A59" s="906"/>
      <c r="B59" s="907"/>
      <c r="C59" s="880"/>
      <c r="D59" s="269"/>
      <c r="E59" s="269"/>
      <c r="F59" s="269"/>
      <c r="G59" s="269"/>
      <c r="H59" s="619"/>
      <c r="I59" s="199"/>
      <c r="J59" s="199"/>
      <c r="K59" s="199"/>
      <c r="L59" s="199"/>
    </row>
    <row r="60" spans="1:12" ht="15" customHeight="1" outlineLevel="1">
      <c r="A60" s="904" t="s">
        <v>447</v>
      </c>
      <c r="B60" s="903"/>
      <c r="C60" s="876"/>
      <c r="D60" s="266"/>
      <c r="E60" s="266"/>
      <c r="F60" s="266"/>
      <c r="G60" s="266"/>
      <c r="H60" s="573" t="s">
        <v>350</v>
      </c>
      <c r="I60" s="199"/>
      <c r="J60" s="199"/>
      <c r="K60" s="199"/>
      <c r="L60" s="199"/>
    </row>
    <row r="61" spans="1:12" outlineLevel="1">
      <c r="A61" s="905"/>
      <c r="B61" s="795"/>
      <c r="C61" s="878"/>
      <c r="D61" s="268"/>
      <c r="E61" s="268"/>
      <c r="F61" s="268"/>
      <c r="G61" s="268"/>
      <c r="H61" s="574"/>
      <c r="I61" s="1"/>
      <c r="J61" s="1"/>
      <c r="K61" s="1"/>
      <c r="L61" s="1"/>
    </row>
    <row r="62" spans="1:12" outlineLevel="1">
      <c r="A62" s="905"/>
      <c r="B62" s="795"/>
      <c r="C62" s="878"/>
      <c r="D62" s="268"/>
      <c r="E62" s="268"/>
      <c r="F62" s="268"/>
      <c r="G62" s="268"/>
      <c r="H62" s="574"/>
      <c r="I62" s="203"/>
      <c r="J62" s="203"/>
      <c r="K62" s="203"/>
      <c r="L62" s="1"/>
    </row>
    <row r="63" spans="1:12" outlineLevel="1">
      <c r="A63" s="905"/>
      <c r="B63" s="795"/>
      <c r="C63" s="878"/>
      <c r="D63" s="268"/>
      <c r="E63" s="268"/>
      <c r="F63" s="268"/>
      <c r="G63" s="268"/>
      <c r="H63" s="574"/>
      <c r="I63" s="133"/>
      <c r="J63" s="133"/>
      <c r="K63" s="133"/>
      <c r="L63" s="1"/>
    </row>
    <row r="64" spans="1:12" outlineLevel="1">
      <c r="A64" s="905"/>
      <c r="B64" s="795"/>
      <c r="C64" s="878"/>
      <c r="D64" s="268"/>
      <c r="E64" s="268"/>
      <c r="F64" s="268"/>
      <c r="G64" s="268"/>
      <c r="H64" s="574"/>
      <c r="I64" s="202"/>
      <c r="J64" s="202"/>
      <c r="K64" s="202"/>
      <c r="L64" s="1"/>
    </row>
    <row r="65" spans="1:12" ht="15.75" outlineLevel="1" thickBot="1">
      <c r="A65" s="906"/>
      <c r="B65" s="907"/>
      <c r="C65" s="880"/>
      <c r="D65" s="269"/>
      <c r="E65" s="269"/>
      <c r="F65" s="269"/>
      <c r="G65" s="269"/>
      <c r="H65" s="619"/>
      <c r="I65" s="200"/>
      <c r="J65" s="200"/>
      <c r="K65" s="200"/>
      <c r="L65" s="1"/>
    </row>
    <row r="66" spans="1:12" ht="15" customHeight="1" outlineLevel="1">
      <c r="A66" s="904" t="s">
        <v>447</v>
      </c>
      <c r="B66" s="903"/>
      <c r="C66" s="876"/>
      <c r="D66" s="266"/>
      <c r="E66" s="266"/>
      <c r="F66" s="266"/>
      <c r="G66" s="266"/>
      <c r="H66" s="573" t="s">
        <v>350</v>
      </c>
      <c r="I66" s="199"/>
      <c r="J66" s="199"/>
      <c r="K66" s="199"/>
      <c r="L66" s="1"/>
    </row>
    <row r="67" spans="1:12" outlineLevel="1">
      <c r="A67" s="905"/>
      <c r="B67" s="795"/>
      <c r="C67" s="878"/>
      <c r="D67" s="268"/>
      <c r="E67" s="268"/>
      <c r="F67" s="268"/>
      <c r="G67" s="268"/>
      <c r="H67" s="574"/>
      <c r="I67" s="199"/>
      <c r="J67" s="199"/>
      <c r="K67" s="199"/>
      <c r="L67" s="1"/>
    </row>
    <row r="68" spans="1:12" outlineLevel="1">
      <c r="A68" s="905"/>
      <c r="B68" s="795"/>
      <c r="C68" s="878"/>
      <c r="D68" s="268"/>
      <c r="E68" s="268"/>
      <c r="F68" s="268"/>
      <c r="G68" s="268"/>
      <c r="H68" s="574"/>
      <c r="I68" s="199"/>
      <c r="J68" s="199"/>
      <c r="K68" s="199"/>
      <c r="L68" s="1"/>
    </row>
    <row r="69" spans="1:12" outlineLevel="1">
      <c r="A69" s="905"/>
      <c r="B69" s="795"/>
      <c r="C69" s="878"/>
      <c r="D69" s="268"/>
      <c r="E69" s="268"/>
      <c r="F69" s="268"/>
      <c r="G69" s="268"/>
      <c r="H69" s="574"/>
      <c r="I69" s="199"/>
      <c r="J69" s="199"/>
      <c r="K69" s="199"/>
      <c r="L69" s="1"/>
    </row>
    <row r="70" spans="1:12" outlineLevel="1">
      <c r="A70" s="905"/>
      <c r="B70" s="795"/>
      <c r="C70" s="878"/>
      <c r="D70" s="268"/>
      <c r="E70" s="268"/>
      <c r="F70" s="268"/>
      <c r="G70" s="268"/>
      <c r="H70" s="574"/>
      <c r="I70" s="199"/>
      <c r="J70" s="199"/>
      <c r="K70" s="199"/>
      <c r="L70" s="1"/>
    </row>
    <row r="71" spans="1:12" ht="15.75" outlineLevel="1" thickBot="1">
      <c r="A71" s="906"/>
      <c r="B71" s="907"/>
      <c r="C71" s="880"/>
      <c r="D71" s="269"/>
      <c r="E71" s="269"/>
      <c r="F71" s="269"/>
      <c r="G71" s="269"/>
      <c r="H71" s="619"/>
      <c r="I71" s="199"/>
      <c r="J71" s="199"/>
      <c r="K71" s="199"/>
      <c r="L71" s="1"/>
    </row>
    <row r="72" spans="1:12" collapsed="1">
      <c r="A72" s="206"/>
      <c r="B72" s="929"/>
      <c r="C72" s="929"/>
      <c r="D72" s="158"/>
      <c r="E72" s="205"/>
      <c r="F72" s="1"/>
      <c r="G72" s="201"/>
      <c r="H72" s="200"/>
      <c r="I72" s="199"/>
      <c r="J72" s="199"/>
      <c r="K72" s="199"/>
      <c r="L72" s="1"/>
    </row>
    <row r="73" spans="1:12">
      <c r="A73" s="157"/>
      <c r="B73" s="929"/>
      <c r="C73" s="929"/>
      <c r="D73" s="158"/>
      <c r="E73" s="155"/>
      <c r="F73" s="1"/>
      <c r="G73" s="201"/>
      <c r="H73" s="200"/>
      <c r="I73" s="199"/>
      <c r="J73" s="199"/>
      <c r="K73" s="199"/>
      <c r="L73" s="1"/>
    </row>
    <row r="74" spans="1:12">
      <c r="A74" s="157"/>
      <c r="B74" s="929"/>
      <c r="C74" s="929"/>
      <c r="D74" s="158"/>
      <c r="E74" s="155"/>
      <c r="F74" s="1"/>
      <c r="G74" s="201"/>
      <c r="H74" s="200"/>
      <c r="I74" s="199"/>
      <c r="J74" s="199"/>
      <c r="K74" s="199"/>
      <c r="L74" s="1"/>
    </row>
    <row r="75" spans="1:12">
      <c r="A75" s="157"/>
      <c r="B75" s="929"/>
      <c r="C75" s="929"/>
      <c r="D75" s="158"/>
      <c r="E75" s="155"/>
      <c r="F75" s="1"/>
      <c r="G75" s="201"/>
      <c r="H75" s="200"/>
      <c r="I75" s="199"/>
      <c r="J75" s="199"/>
      <c r="K75" s="199"/>
      <c r="L75" s="1"/>
    </row>
    <row r="76" spans="1:12">
      <c r="A76" s="157"/>
      <c r="B76" s="929"/>
      <c r="C76" s="929"/>
      <c r="D76" s="158"/>
      <c r="E76" s="155"/>
      <c r="F76" s="1"/>
      <c r="G76" s="1"/>
      <c r="H76" s="1"/>
      <c r="I76" s="1"/>
      <c r="J76" s="1"/>
      <c r="K76" s="1"/>
      <c r="L76" s="1"/>
    </row>
    <row r="77" spans="1:12">
      <c r="A77" s="157"/>
      <c r="B77" s="929"/>
      <c r="C77" s="929"/>
      <c r="D77" s="158"/>
      <c r="E77" s="155"/>
      <c r="F77" s="1"/>
      <c r="G77" s="204"/>
      <c r="H77" s="203"/>
      <c r="I77" s="203"/>
      <c r="J77" s="203"/>
      <c r="K77" s="203"/>
      <c r="L77" s="203"/>
    </row>
    <row r="78" spans="1:12">
      <c r="A78" s="157"/>
      <c r="B78" s="929"/>
      <c r="C78" s="929"/>
      <c r="D78" s="158"/>
      <c r="E78" s="155"/>
      <c r="F78" s="1"/>
      <c r="G78" s="133"/>
      <c r="H78" s="133"/>
      <c r="I78" s="133"/>
      <c r="J78" s="133"/>
      <c r="K78" s="133"/>
      <c r="L78" s="133"/>
    </row>
    <row r="79" spans="1:12">
      <c r="A79" s="157"/>
      <c r="B79" s="929"/>
      <c r="C79" s="929"/>
      <c r="D79" s="158"/>
      <c r="E79" s="155"/>
      <c r="F79" s="1"/>
      <c r="G79" s="202"/>
      <c r="H79" s="200"/>
      <c r="I79" s="202"/>
      <c r="J79" s="202"/>
      <c r="K79" s="202"/>
      <c r="L79" s="202"/>
    </row>
    <row r="80" spans="1:12">
      <c r="A80" s="157"/>
      <c r="B80" s="929"/>
      <c r="C80" s="929"/>
      <c r="D80" s="158"/>
      <c r="E80" s="155"/>
      <c r="F80" s="1"/>
      <c r="G80" s="199"/>
      <c r="H80" s="199"/>
      <c r="I80" s="200"/>
      <c r="J80" s="200"/>
      <c r="K80" s="200"/>
      <c r="L80" s="200"/>
    </row>
    <row r="81" spans="1:12">
      <c r="A81" s="157"/>
      <c r="B81" s="929"/>
      <c r="C81" s="929"/>
      <c r="D81" s="158"/>
      <c r="E81" s="155"/>
      <c r="F81" s="1"/>
      <c r="G81" s="201"/>
      <c r="H81" s="200"/>
      <c r="I81" s="199"/>
      <c r="J81" s="199"/>
      <c r="K81" s="199"/>
      <c r="L81" s="199"/>
    </row>
    <row r="82" spans="1:12">
      <c r="A82" s="157"/>
      <c r="B82" s="929"/>
      <c r="C82" s="929"/>
      <c r="D82" s="158"/>
      <c r="E82" s="155"/>
      <c r="F82" s="1"/>
      <c r="G82" s="201"/>
      <c r="H82" s="200"/>
      <c r="I82" s="199"/>
      <c r="J82" s="199"/>
      <c r="K82" s="199"/>
      <c r="L82" s="199"/>
    </row>
    <row r="83" spans="1:12">
      <c r="A83" s="157"/>
      <c r="B83" s="929"/>
      <c r="C83" s="929"/>
      <c r="D83" s="158"/>
      <c r="E83" s="155"/>
      <c r="F83" s="1"/>
      <c r="G83" s="201"/>
      <c r="H83" s="200"/>
      <c r="I83" s="199"/>
      <c r="J83" s="199"/>
      <c r="K83" s="199"/>
      <c r="L83" s="199"/>
    </row>
    <row r="84" spans="1:12">
      <c r="A84" s="157"/>
      <c r="B84" s="929"/>
      <c r="C84" s="929"/>
      <c r="D84" s="158"/>
      <c r="E84" s="155"/>
      <c r="F84" s="1"/>
      <c r="G84" s="201"/>
      <c r="H84" s="200"/>
      <c r="I84" s="199"/>
      <c r="J84" s="199"/>
      <c r="K84" s="199"/>
      <c r="L84" s="199"/>
    </row>
    <row r="85" spans="1:12">
      <c r="A85" s="157"/>
      <c r="B85" s="929"/>
      <c r="C85" s="929"/>
      <c r="D85" s="158"/>
      <c r="E85" s="155"/>
      <c r="F85" s="1"/>
      <c r="G85" s="201"/>
      <c r="H85" s="200"/>
      <c r="I85" s="199"/>
      <c r="J85" s="199"/>
      <c r="K85" s="199"/>
      <c r="L85" s="198"/>
    </row>
    <row r="86" spans="1:12">
      <c r="A86" s="157"/>
      <c r="B86" s="929"/>
      <c r="C86" s="929"/>
      <c r="D86" s="158"/>
      <c r="E86" s="155"/>
      <c r="F86" s="1"/>
      <c r="G86" s="201"/>
      <c r="H86" s="200"/>
      <c r="I86" s="199"/>
      <c r="J86" s="199"/>
      <c r="K86" s="199"/>
      <c r="L86" s="199"/>
    </row>
    <row r="87" spans="1:12">
      <c r="A87" s="157"/>
      <c r="B87" s="929"/>
      <c r="C87" s="929"/>
      <c r="D87" s="158"/>
      <c r="E87" s="155"/>
      <c r="F87" s="1"/>
      <c r="G87" s="201"/>
      <c r="H87" s="200"/>
      <c r="I87" s="199"/>
      <c r="J87" s="199"/>
      <c r="K87" s="199"/>
      <c r="L87" s="198"/>
    </row>
    <row r="88" spans="1:12">
      <c r="A88" s="157"/>
      <c r="B88" s="929"/>
      <c r="C88" s="929"/>
      <c r="D88" s="158"/>
      <c r="E88" s="155"/>
      <c r="F88" s="1"/>
      <c r="G88" s="201"/>
      <c r="H88" s="200"/>
      <c r="I88" s="199"/>
      <c r="J88" s="199"/>
      <c r="K88" s="199"/>
      <c r="L88" s="199"/>
    </row>
    <row r="89" spans="1:12">
      <c r="A89" s="157"/>
      <c r="B89" s="929"/>
      <c r="C89" s="929"/>
      <c r="D89" s="158"/>
      <c r="E89" s="155"/>
      <c r="F89" s="1"/>
      <c r="G89" s="201"/>
      <c r="H89" s="200"/>
      <c r="I89" s="199"/>
      <c r="J89" s="199"/>
      <c r="K89" s="199"/>
      <c r="L89" s="199"/>
    </row>
    <row r="90" spans="1:12">
      <c r="A90" s="157"/>
      <c r="B90" s="929"/>
      <c r="C90" s="929"/>
      <c r="D90" s="158"/>
      <c r="E90" s="155"/>
      <c r="F90" s="1"/>
      <c r="G90" s="201"/>
      <c r="H90" s="200"/>
      <c r="I90" s="199"/>
      <c r="J90" s="199"/>
      <c r="K90" s="199"/>
      <c r="L90" s="198"/>
    </row>
    <row r="91" spans="1:12">
      <c r="A91" s="157"/>
      <c r="B91" s="929"/>
      <c r="C91" s="929"/>
      <c r="D91" s="158"/>
      <c r="E91" s="155"/>
      <c r="F91" s="1"/>
      <c r="G91" s="201"/>
      <c r="H91" s="200"/>
      <c r="I91" s="199"/>
      <c r="J91" s="199"/>
      <c r="K91" s="199"/>
      <c r="L91" s="199"/>
    </row>
    <row r="92" spans="1:12">
      <c r="A92" s="157"/>
      <c r="B92" s="929"/>
      <c r="C92" s="929"/>
      <c r="D92" s="158"/>
      <c r="E92" s="155"/>
      <c r="F92" s="1"/>
      <c r="G92" s="201"/>
      <c r="H92" s="200"/>
      <c r="I92" s="199"/>
      <c r="J92" s="199"/>
      <c r="K92" s="199"/>
      <c r="L92" s="198"/>
    </row>
    <row r="93" spans="1:12">
      <c r="A93" s="157"/>
      <c r="B93" s="929"/>
      <c r="C93" s="929"/>
      <c r="D93" s="158"/>
      <c r="E93" s="155"/>
      <c r="F93" s="1"/>
      <c r="G93" s="201"/>
      <c r="H93" s="200"/>
      <c r="I93" s="199"/>
      <c r="J93" s="199"/>
      <c r="K93" s="199"/>
      <c r="L93" s="199"/>
    </row>
    <row r="94" spans="1:12">
      <c r="A94" s="157"/>
      <c r="B94" s="929"/>
      <c r="C94" s="929"/>
      <c r="D94" s="158"/>
      <c r="E94" s="155"/>
      <c r="F94" s="1"/>
      <c r="G94" s="201"/>
      <c r="H94" s="200"/>
      <c r="I94" s="199"/>
      <c r="J94" s="199"/>
      <c r="K94" s="199"/>
      <c r="L94" s="199"/>
    </row>
    <row r="95" spans="1:12">
      <c r="A95" s="157"/>
      <c r="B95" s="929"/>
      <c r="C95" s="929"/>
      <c r="D95" s="158"/>
      <c r="E95" s="155"/>
      <c r="F95" s="1"/>
      <c r="G95" s="201"/>
      <c r="H95" s="200"/>
      <c r="I95" s="199"/>
      <c r="J95" s="199"/>
      <c r="K95" s="199"/>
      <c r="L95" s="198"/>
    </row>
    <row r="96" spans="1:12">
      <c r="A96" s="157"/>
      <c r="B96" s="929"/>
      <c r="C96" s="929"/>
      <c r="D96" s="158"/>
      <c r="E96" s="155"/>
      <c r="F96" s="1"/>
      <c r="G96" s="201"/>
      <c r="H96" s="200"/>
      <c r="I96" s="199"/>
      <c r="J96" s="199"/>
      <c r="K96" s="199"/>
      <c r="L96" s="199"/>
    </row>
    <row r="97" spans="1:12">
      <c r="A97" s="157"/>
      <c r="B97" s="929"/>
      <c r="C97" s="929"/>
      <c r="D97" s="158"/>
      <c r="E97" s="155"/>
      <c r="F97" s="1"/>
      <c r="G97" s="201"/>
      <c r="H97" s="200"/>
      <c r="I97" s="199"/>
      <c r="J97" s="199"/>
      <c r="K97" s="199"/>
      <c r="L97" s="198"/>
    </row>
    <row r="98" spans="1:12">
      <c r="A98" s="157"/>
      <c r="B98" s="929"/>
      <c r="C98" s="929"/>
      <c r="D98" s="158"/>
      <c r="E98" s="155"/>
      <c r="F98" s="1"/>
      <c r="G98" s="201"/>
      <c r="H98" s="200"/>
      <c r="I98" s="199"/>
      <c r="J98" s="199"/>
      <c r="K98" s="199"/>
      <c r="L98" s="199"/>
    </row>
    <row r="99" spans="1:12">
      <c r="A99" s="157"/>
      <c r="B99" s="929"/>
      <c r="C99" s="929"/>
      <c r="D99" s="158"/>
      <c r="E99" s="155"/>
      <c r="F99" s="1"/>
      <c r="G99" s="201"/>
      <c r="H99" s="200"/>
      <c r="I99" s="199"/>
      <c r="J99" s="199"/>
      <c r="K99" s="199"/>
      <c r="L99" s="199"/>
    </row>
    <row r="100" spans="1:12">
      <c r="A100" s="157"/>
      <c r="B100" s="929"/>
      <c r="C100" s="929"/>
      <c r="D100" s="158"/>
      <c r="E100" s="155"/>
      <c r="F100" s="1"/>
      <c r="G100" s="201"/>
      <c r="H100" s="200"/>
      <c r="I100" s="199"/>
      <c r="J100" s="199"/>
      <c r="K100" s="199"/>
      <c r="L100" s="199"/>
    </row>
    <row r="101" spans="1:12">
      <c r="A101" s="157"/>
      <c r="B101" s="929"/>
      <c r="C101" s="929"/>
      <c r="D101" s="158"/>
      <c r="E101" s="155"/>
      <c r="F101" s="1"/>
      <c r="G101" s="201"/>
      <c r="H101" s="200"/>
      <c r="I101" s="199"/>
      <c r="J101" s="199"/>
      <c r="K101" s="199"/>
      <c r="L101" s="199"/>
    </row>
    <row r="102" spans="1:12">
      <c r="A102" s="157"/>
      <c r="B102" s="929"/>
      <c r="C102" s="929"/>
      <c r="D102" s="158"/>
      <c r="E102" s="155"/>
      <c r="F102" s="1"/>
      <c r="G102" s="201"/>
      <c r="H102" s="200"/>
      <c r="I102" s="199"/>
      <c r="J102" s="199"/>
      <c r="K102" s="199"/>
      <c r="L102" s="199"/>
    </row>
    <row r="103" spans="1:12">
      <c r="A103" s="157"/>
      <c r="B103" s="929"/>
      <c r="C103" s="929"/>
      <c r="D103" s="158"/>
      <c r="E103" s="155"/>
      <c r="F103" s="1"/>
      <c r="G103" s="201"/>
      <c r="H103" s="200"/>
      <c r="I103" s="199"/>
      <c r="J103" s="199"/>
      <c r="K103" s="199"/>
      <c r="L103" s="199"/>
    </row>
    <row r="104" spans="1:12">
      <c r="A104" s="157"/>
      <c r="B104" s="929"/>
      <c r="C104" s="929"/>
      <c r="D104" s="158"/>
      <c r="E104" s="155"/>
      <c r="F104" s="1"/>
      <c r="G104" s="201"/>
      <c r="H104" s="200"/>
      <c r="I104" s="199"/>
      <c r="J104" s="199"/>
      <c r="K104" s="199"/>
      <c r="L104" s="199"/>
    </row>
    <row r="105" spans="1:12">
      <c r="A105" s="157"/>
      <c r="B105" s="929"/>
      <c r="C105" s="929"/>
      <c r="D105" s="158"/>
      <c r="E105" s="155"/>
      <c r="F105" s="1"/>
      <c r="G105" s="201"/>
      <c r="H105" s="200"/>
      <c r="I105" s="199"/>
      <c r="J105" s="199"/>
      <c r="K105" s="199"/>
      <c r="L105" s="199"/>
    </row>
    <row r="106" spans="1:12">
      <c r="A106" s="157"/>
      <c r="B106" s="929"/>
      <c r="C106" s="929"/>
      <c r="D106" s="158"/>
      <c r="E106" s="155"/>
      <c r="F106" s="1"/>
      <c r="G106" s="201"/>
      <c r="H106" s="200"/>
      <c r="I106" s="199"/>
      <c r="J106" s="199"/>
      <c r="K106" s="199"/>
      <c r="L106" s="199"/>
    </row>
    <row r="107" spans="1:12">
      <c r="A107" s="157"/>
      <c r="B107" s="929"/>
      <c r="C107" s="929"/>
      <c r="D107" s="158"/>
      <c r="E107" s="155"/>
      <c r="F107" s="1"/>
      <c r="G107" s="201"/>
      <c r="H107" s="200"/>
      <c r="I107" s="199"/>
      <c r="J107" s="199"/>
      <c r="K107" s="199"/>
      <c r="L107" s="199"/>
    </row>
    <row r="108" spans="1:12">
      <c r="A108" s="157"/>
      <c r="B108" s="929"/>
      <c r="C108" s="929"/>
      <c r="D108" s="158"/>
      <c r="E108" s="155"/>
      <c r="F108" s="1"/>
      <c r="G108" s="201"/>
      <c r="H108" s="200"/>
      <c r="I108" s="199"/>
      <c r="J108" s="199"/>
      <c r="K108" s="199"/>
      <c r="L108" s="198"/>
    </row>
    <row r="109" spans="1:12">
      <c r="A109" s="157"/>
      <c r="B109" s="929"/>
      <c r="C109" s="929"/>
      <c r="D109" s="158"/>
      <c r="E109" s="155"/>
      <c r="F109" s="1"/>
      <c r="G109" s="201"/>
      <c r="H109" s="200"/>
      <c r="I109" s="199"/>
      <c r="J109" s="199"/>
      <c r="K109" s="199"/>
      <c r="L109" s="199"/>
    </row>
    <row r="110" spans="1:12">
      <c r="A110" s="157"/>
      <c r="B110" s="929"/>
      <c r="C110" s="929"/>
      <c r="D110" s="158"/>
      <c r="E110" s="155"/>
      <c r="F110" s="1"/>
      <c r="G110" s="201"/>
      <c r="H110" s="200"/>
      <c r="I110" s="199"/>
      <c r="J110" s="199"/>
      <c r="K110" s="199"/>
      <c r="L110" s="198"/>
    </row>
    <row r="111" spans="1:12">
      <c r="A111" s="157"/>
      <c r="B111" s="929"/>
      <c r="C111" s="929"/>
      <c r="D111" s="158"/>
      <c r="E111" s="155"/>
      <c r="F111" s="1"/>
      <c r="G111" s="201"/>
      <c r="H111" s="200"/>
      <c r="I111" s="199"/>
      <c r="J111" s="199"/>
      <c r="K111" s="199"/>
      <c r="L111" s="199"/>
    </row>
    <row r="112" spans="1:12">
      <c r="A112" s="157"/>
      <c r="B112" s="929"/>
      <c r="C112" s="929"/>
      <c r="D112" s="158"/>
      <c r="E112" s="155"/>
      <c r="F112" s="1"/>
      <c r="G112" s="201"/>
      <c r="H112" s="200"/>
      <c r="I112" s="199"/>
      <c r="J112" s="199"/>
      <c r="K112" s="199"/>
      <c r="L112" s="199"/>
    </row>
    <row r="113" spans="1:12">
      <c r="A113" s="157"/>
      <c r="B113" s="929"/>
      <c r="C113" s="929"/>
      <c r="D113" s="158"/>
      <c r="E113" s="155"/>
      <c r="F113" s="1"/>
      <c r="G113" s="201"/>
      <c r="H113" s="200"/>
      <c r="I113" s="199"/>
      <c r="J113" s="199"/>
      <c r="K113" s="199"/>
      <c r="L113" s="198"/>
    </row>
    <row r="114" spans="1:12">
      <c r="A114" s="157"/>
      <c r="B114" s="929"/>
      <c r="C114" s="929"/>
      <c r="D114" s="158"/>
      <c r="E114" s="155"/>
      <c r="F114" s="1"/>
      <c r="G114" s="201"/>
      <c r="H114" s="200"/>
      <c r="I114" s="199"/>
      <c r="J114" s="199"/>
      <c r="K114" s="199"/>
      <c r="L114" s="199"/>
    </row>
    <row r="115" spans="1:12">
      <c r="A115" s="157"/>
      <c r="B115" s="929"/>
      <c r="C115" s="929"/>
      <c r="D115" s="158"/>
      <c r="E115" s="155"/>
      <c r="F115" s="1"/>
      <c r="G115" s="201"/>
      <c r="H115" s="200"/>
      <c r="I115" s="199"/>
      <c r="J115" s="199"/>
      <c r="K115" s="199"/>
      <c r="L115" s="198"/>
    </row>
    <row r="116" spans="1:12">
      <c r="A116" s="157"/>
      <c r="B116" s="929"/>
      <c r="C116" s="929"/>
      <c r="D116" s="158"/>
      <c r="E116" s="155"/>
      <c r="F116" s="1"/>
      <c r="G116" s="201"/>
      <c r="H116" s="200"/>
      <c r="I116" s="199"/>
      <c r="J116" s="199"/>
      <c r="K116" s="199"/>
      <c r="L116" s="199"/>
    </row>
    <row r="117" spans="1:12">
      <c r="A117" s="157"/>
      <c r="B117" s="929"/>
      <c r="C117" s="929"/>
      <c r="D117" s="158"/>
      <c r="E117" s="155"/>
      <c r="F117" s="1"/>
      <c r="G117" s="201"/>
      <c r="H117" s="200"/>
      <c r="I117" s="199"/>
      <c r="J117" s="199"/>
      <c r="K117" s="199"/>
      <c r="L117" s="199"/>
    </row>
    <row r="118" spans="1:12">
      <c r="A118" s="157"/>
      <c r="B118" s="929"/>
      <c r="C118" s="929"/>
      <c r="D118" s="158"/>
      <c r="E118" s="155"/>
      <c r="F118" s="1"/>
      <c r="G118" s="201"/>
      <c r="H118" s="200"/>
      <c r="I118" s="199"/>
      <c r="J118" s="199"/>
      <c r="K118" s="199"/>
      <c r="L118" s="198"/>
    </row>
    <row r="119" spans="1:12">
      <c r="A119" s="157"/>
      <c r="B119" s="929"/>
      <c r="C119" s="929"/>
      <c r="D119" s="158"/>
      <c r="E119" s="155"/>
      <c r="F119" s="1"/>
      <c r="G119" s="201"/>
      <c r="H119" s="200"/>
      <c r="I119" s="199"/>
      <c r="J119" s="199"/>
      <c r="K119" s="199"/>
      <c r="L119" s="199"/>
    </row>
    <row r="120" spans="1:12">
      <c r="A120" s="157"/>
      <c r="B120" s="929"/>
      <c r="C120" s="929"/>
      <c r="D120" s="158"/>
      <c r="E120" s="155"/>
      <c r="F120" s="1"/>
      <c r="G120" s="201"/>
      <c r="H120" s="200"/>
      <c r="I120" s="199"/>
      <c r="J120" s="199"/>
      <c r="K120" s="199"/>
      <c r="L120" s="198"/>
    </row>
    <row r="121" spans="1:12">
      <c r="A121" s="157"/>
      <c r="B121" s="929"/>
      <c r="C121" s="929"/>
      <c r="D121" s="158"/>
      <c r="E121" s="155"/>
      <c r="F121" s="1"/>
      <c r="G121" s="201"/>
      <c r="H121" s="200"/>
      <c r="I121" s="199"/>
      <c r="J121" s="199"/>
      <c r="K121" s="199"/>
      <c r="L121" s="199"/>
    </row>
    <row r="122" spans="1:12">
      <c r="A122" s="157"/>
      <c r="B122" s="929"/>
      <c r="C122" s="929"/>
      <c r="D122" s="158"/>
      <c r="E122" s="155"/>
      <c r="F122" s="1"/>
      <c r="G122" s="201"/>
      <c r="H122" s="200"/>
      <c r="I122" s="199"/>
      <c r="J122" s="199"/>
      <c r="K122" s="199"/>
      <c r="L122" s="199"/>
    </row>
    <row r="123" spans="1:12">
      <c r="A123" s="157"/>
      <c r="B123" s="929"/>
      <c r="C123" s="929"/>
      <c r="D123" s="158"/>
      <c r="E123" s="155"/>
      <c r="F123" s="1"/>
      <c r="G123" s="201"/>
      <c r="H123" s="200"/>
      <c r="I123" s="199"/>
      <c r="J123" s="199"/>
      <c r="K123" s="199"/>
      <c r="L123" s="199"/>
    </row>
    <row r="124" spans="1:12">
      <c r="A124" s="157"/>
      <c r="B124" s="929"/>
      <c r="C124" s="929"/>
      <c r="D124" s="158"/>
      <c r="E124" s="155"/>
      <c r="F124" s="1"/>
      <c r="G124" s="201"/>
      <c r="H124" s="200"/>
      <c r="I124" s="199"/>
      <c r="J124" s="199"/>
      <c r="K124" s="199"/>
      <c r="L124" s="199"/>
    </row>
    <row r="125" spans="1:12">
      <c r="A125" s="157"/>
      <c r="B125" s="929"/>
      <c r="C125" s="929"/>
      <c r="D125" s="158"/>
      <c r="E125" s="155"/>
      <c r="F125" s="1"/>
      <c r="G125" s="201"/>
      <c r="H125" s="200"/>
      <c r="I125" s="199"/>
      <c r="J125" s="199"/>
      <c r="K125" s="199"/>
      <c r="L125" s="199"/>
    </row>
    <row r="126" spans="1:12">
      <c r="A126" s="157"/>
      <c r="B126" s="929"/>
      <c r="C126" s="929"/>
      <c r="D126" s="158"/>
      <c r="E126" s="155"/>
      <c r="F126" s="1"/>
      <c r="G126" s="201"/>
      <c r="H126" s="200"/>
      <c r="I126" s="199"/>
      <c r="J126" s="199"/>
      <c r="K126" s="199"/>
      <c r="L126" s="199"/>
    </row>
    <row r="127" spans="1:12">
      <c r="A127" s="157"/>
      <c r="B127" s="929"/>
      <c r="C127" s="929"/>
      <c r="D127" s="158"/>
      <c r="E127" s="155"/>
      <c r="F127" s="1"/>
      <c r="G127" s="201"/>
      <c r="H127" s="200"/>
      <c r="I127" s="199"/>
      <c r="J127" s="199"/>
      <c r="K127" s="199"/>
      <c r="L127" s="199"/>
    </row>
    <row r="128" spans="1:12">
      <c r="A128" s="157"/>
      <c r="B128" s="929"/>
      <c r="C128" s="929"/>
      <c r="D128" s="158"/>
      <c r="E128" s="155"/>
      <c r="F128" s="1"/>
      <c r="G128" s="201"/>
      <c r="H128" s="200"/>
      <c r="I128" s="199"/>
      <c r="J128" s="199"/>
      <c r="K128" s="199"/>
      <c r="L128" s="199"/>
    </row>
    <row r="129" spans="1:12">
      <c r="A129" s="157"/>
      <c r="B129" s="929"/>
      <c r="C129" s="929"/>
      <c r="D129" s="158"/>
      <c r="E129" s="155"/>
      <c r="F129" s="1"/>
      <c r="G129" s="201"/>
      <c r="H129" s="200"/>
      <c r="I129" s="199"/>
      <c r="J129" s="199"/>
      <c r="K129" s="199"/>
      <c r="L129" s="199"/>
    </row>
    <row r="130" spans="1:12">
      <c r="A130" s="157"/>
      <c r="B130" s="929"/>
      <c r="C130" s="929"/>
      <c r="D130" s="158"/>
      <c r="E130" s="155"/>
      <c r="F130" s="1"/>
      <c r="G130" s="201"/>
      <c r="H130" s="200"/>
      <c r="I130" s="199"/>
      <c r="J130" s="199"/>
      <c r="K130" s="199"/>
      <c r="L130" s="199"/>
    </row>
    <row r="131" spans="1:12">
      <c r="A131" s="157"/>
      <c r="B131" s="929"/>
      <c r="C131" s="929"/>
      <c r="D131" s="158"/>
      <c r="E131" s="155"/>
      <c r="F131" s="1"/>
      <c r="G131" s="201"/>
      <c r="H131" s="200"/>
      <c r="I131" s="199"/>
      <c r="J131" s="199"/>
      <c r="K131" s="199"/>
      <c r="L131" s="198"/>
    </row>
    <row r="132" spans="1:12">
      <c r="A132" s="157"/>
      <c r="B132" s="929"/>
      <c r="C132" s="929"/>
      <c r="D132" s="158"/>
      <c r="E132" s="155"/>
      <c r="F132" s="1"/>
      <c r="G132" s="201"/>
      <c r="H132" s="200"/>
      <c r="I132" s="199"/>
      <c r="J132" s="199"/>
      <c r="K132" s="199"/>
      <c r="L132" s="198"/>
    </row>
    <row r="133" spans="1:12">
      <c r="A133" s="157"/>
      <c r="B133" s="929"/>
      <c r="C133" s="929"/>
      <c r="D133" s="158"/>
      <c r="E133" s="155"/>
      <c r="F133" s="1"/>
      <c r="G133" s="201"/>
      <c r="H133" s="200"/>
      <c r="I133" s="199"/>
      <c r="J133" s="199"/>
      <c r="K133" s="199"/>
      <c r="L133" s="198"/>
    </row>
    <row r="134" spans="1:12">
      <c r="A134" s="157"/>
      <c r="B134" s="929"/>
      <c r="C134" s="929"/>
      <c r="D134" s="158"/>
      <c r="E134" s="155"/>
      <c r="F134" s="1"/>
      <c r="G134" s="201"/>
      <c r="H134" s="200"/>
      <c r="I134" s="199"/>
      <c r="J134" s="199"/>
      <c r="K134" s="199"/>
      <c r="L134" s="198"/>
    </row>
    <row r="135" spans="1:12">
      <c r="A135" s="157"/>
      <c r="B135" s="929"/>
      <c r="C135" s="929"/>
      <c r="D135" s="158"/>
      <c r="E135" s="155"/>
      <c r="F135" s="1"/>
      <c r="G135" s="1"/>
      <c r="H135" s="1"/>
      <c r="I135" s="1"/>
      <c r="J135" s="1"/>
      <c r="K135" s="1"/>
      <c r="L135" s="1"/>
    </row>
    <row r="136" spans="1:12">
      <c r="A136" s="157"/>
      <c r="B136" s="929"/>
      <c r="C136" s="929"/>
      <c r="D136" s="158"/>
      <c r="E136" s="155"/>
      <c r="F136" s="1"/>
      <c r="G136" s="1"/>
      <c r="H136" s="1"/>
      <c r="I136" s="1"/>
      <c r="J136" s="1"/>
      <c r="K136" s="1"/>
      <c r="L136" s="1"/>
    </row>
    <row r="137" spans="1:12">
      <c r="A137" s="157"/>
      <c r="B137" s="929"/>
      <c r="C137" s="929"/>
      <c r="D137" s="158"/>
      <c r="E137" s="155"/>
      <c r="F137" s="1"/>
      <c r="G137" s="1"/>
      <c r="H137" s="1"/>
      <c r="I137" s="1"/>
      <c r="J137" s="1"/>
      <c r="K137" s="1"/>
      <c r="L137" s="1"/>
    </row>
    <row r="138" spans="1:12">
      <c r="A138" s="157"/>
      <c r="B138" s="929"/>
      <c r="C138" s="929"/>
      <c r="D138" s="158"/>
      <c r="E138" s="155"/>
      <c r="F138" s="1"/>
      <c r="G138" s="1"/>
      <c r="H138" s="1"/>
      <c r="I138" s="1"/>
      <c r="J138" s="1"/>
      <c r="K138" s="1"/>
      <c r="L138" s="1"/>
    </row>
    <row r="139" spans="1:12">
      <c r="A139" s="157"/>
      <c r="B139" s="929"/>
      <c r="C139" s="929"/>
      <c r="D139" s="158"/>
      <c r="E139" s="155"/>
      <c r="F139" s="1"/>
      <c r="G139" s="1"/>
      <c r="H139" s="1"/>
      <c r="I139" s="1"/>
      <c r="J139" s="1"/>
      <c r="K139" s="1"/>
      <c r="L139" s="1"/>
    </row>
    <row r="140" spans="1:12">
      <c r="A140" s="157"/>
      <c r="B140" s="929"/>
      <c r="C140" s="929"/>
      <c r="D140" s="158"/>
      <c r="E140" s="155"/>
      <c r="F140" s="1"/>
      <c r="G140" s="1"/>
      <c r="H140" s="1"/>
      <c r="I140" s="1"/>
      <c r="J140" s="1"/>
      <c r="K140" s="1"/>
      <c r="L140" s="1"/>
    </row>
    <row r="141" spans="1:12">
      <c r="A141" s="157"/>
      <c r="B141" s="929"/>
      <c r="C141" s="929"/>
      <c r="D141" s="158"/>
      <c r="E141" s="155"/>
      <c r="F141" s="1"/>
      <c r="G141" s="1"/>
      <c r="H141" s="1"/>
      <c r="I141" s="1"/>
      <c r="J141" s="1"/>
      <c r="K141" s="1"/>
      <c r="L141" s="1"/>
    </row>
    <row r="142" spans="1:12">
      <c r="A142" s="157"/>
      <c r="B142" s="929"/>
      <c r="C142" s="929"/>
      <c r="D142" s="158"/>
      <c r="E142" s="155"/>
      <c r="F142" s="1"/>
      <c r="G142" s="1"/>
      <c r="H142" s="1"/>
      <c r="I142" s="1"/>
      <c r="J142" s="1"/>
      <c r="K142" s="1"/>
      <c r="L142" s="1"/>
    </row>
    <row r="143" spans="1:12">
      <c r="A143" s="157"/>
      <c r="B143" s="929"/>
      <c r="C143" s="929"/>
      <c r="D143" s="158"/>
      <c r="E143" s="155"/>
      <c r="F143" s="1"/>
      <c r="G143" s="1"/>
      <c r="H143" s="1"/>
      <c r="I143" s="1"/>
      <c r="J143" s="1"/>
      <c r="K143" s="1"/>
      <c r="L143" s="1"/>
    </row>
    <row r="144" spans="1:12">
      <c r="A144" s="157"/>
      <c r="B144" s="929"/>
      <c r="C144" s="929"/>
      <c r="D144" s="158"/>
      <c r="E144" s="155"/>
      <c r="F144" s="1"/>
      <c r="G144" s="1"/>
      <c r="H144" s="1"/>
      <c r="I144" s="1"/>
      <c r="J144" s="1"/>
      <c r="K144" s="1"/>
      <c r="L144" s="1"/>
    </row>
    <row r="145" spans="1:12">
      <c r="A145" s="157"/>
      <c r="B145" s="929"/>
      <c r="C145" s="929"/>
      <c r="D145" s="158"/>
      <c r="E145" s="155"/>
      <c r="F145" s="1"/>
      <c r="G145" s="1"/>
      <c r="H145" s="1"/>
      <c r="I145" s="1"/>
      <c r="J145" s="1"/>
      <c r="K145" s="1"/>
      <c r="L145" s="1"/>
    </row>
    <row r="146" spans="1:12">
      <c r="A146" s="157"/>
      <c r="B146" s="929"/>
      <c r="C146" s="929"/>
      <c r="D146" s="158"/>
      <c r="E146" s="155"/>
      <c r="F146" s="1"/>
      <c r="G146" s="1"/>
      <c r="H146" s="1"/>
      <c r="I146" s="1"/>
      <c r="J146" s="1"/>
      <c r="K146" s="1"/>
      <c r="L146" s="1"/>
    </row>
    <row r="147" spans="1:12">
      <c r="A147" s="157"/>
      <c r="B147" s="929"/>
      <c r="C147" s="929"/>
      <c r="D147" s="158"/>
      <c r="E147" s="155"/>
      <c r="F147" s="1"/>
      <c r="G147" s="1"/>
      <c r="H147" s="1"/>
      <c r="I147" s="1"/>
      <c r="J147" s="1"/>
      <c r="K147" s="1"/>
      <c r="L147" s="1"/>
    </row>
    <row r="148" spans="1:12">
      <c r="A148" s="157"/>
      <c r="B148" s="929"/>
      <c r="C148" s="929"/>
      <c r="D148" s="158"/>
      <c r="E148" s="155"/>
      <c r="F148" s="1"/>
      <c r="G148" s="1"/>
      <c r="H148" s="1"/>
      <c r="I148" s="1"/>
      <c r="J148" s="1"/>
      <c r="K148" s="1"/>
      <c r="L148" s="1"/>
    </row>
    <row r="149" spans="1:12">
      <c r="A149" s="157"/>
      <c r="B149" s="929"/>
      <c r="C149" s="929"/>
      <c r="D149" s="158"/>
      <c r="E149" s="155"/>
      <c r="F149" s="1"/>
      <c r="G149" s="1"/>
      <c r="H149" s="1"/>
      <c r="I149" s="1"/>
      <c r="J149" s="1"/>
      <c r="K149" s="1"/>
      <c r="L149" s="1"/>
    </row>
    <row r="150" spans="1:12">
      <c r="A150" s="157"/>
      <c r="B150" s="929"/>
      <c r="C150" s="929"/>
      <c r="D150" s="158"/>
      <c r="E150" s="155"/>
      <c r="F150" s="1"/>
      <c r="G150" s="1"/>
      <c r="H150" s="1"/>
      <c r="I150" s="1"/>
      <c r="J150" s="1"/>
      <c r="K150" s="1"/>
      <c r="L150" s="1"/>
    </row>
    <row r="151" spans="1:12">
      <c r="A151" s="157"/>
      <c r="B151" s="929"/>
      <c r="C151" s="929"/>
      <c r="D151" s="158"/>
      <c r="E151" s="155"/>
      <c r="F151" s="1"/>
      <c r="G151" s="1"/>
      <c r="H151" s="1"/>
      <c r="I151" s="1"/>
      <c r="J151" s="1"/>
      <c r="K151" s="1"/>
      <c r="L151" s="1"/>
    </row>
    <row r="152" spans="1:12">
      <c r="A152" s="157"/>
      <c r="B152" s="929"/>
      <c r="C152" s="929"/>
      <c r="D152" s="158"/>
      <c r="E152" s="155"/>
      <c r="F152" s="1"/>
      <c r="G152" s="1"/>
      <c r="H152" s="1"/>
      <c r="I152" s="1"/>
      <c r="J152" s="1"/>
      <c r="K152" s="1"/>
      <c r="L152" s="1"/>
    </row>
    <row r="153" spans="1:12">
      <c r="A153" s="157"/>
      <c r="B153" s="929"/>
      <c r="C153" s="929"/>
      <c r="D153" s="158"/>
      <c r="E153" s="155"/>
      <c r="F153" s="1"/>
      <c r="G153" s="1"/>
      <c r="H153" s="1"/>
      <c r="I153" s="1"/>
      <c r="J153" s="1"/>
      <c r="K153" s="1"/>
      <c r="L153" s="1"/>
    </row>
    <row r="154" spans="1:12">
      <c r="A154" s="157"/>
      <c r="B154" s="929"/>
      <c r="C154" s="929"/>
      <c r="D154" s="158"/>
      <c r="E154" s="155"/>
      <c r="F154" s="1"/>
      <c r="G154" s="1"/>
      <c r="H154" s="1"/>
      <c r="I154" s="1"/>
      <c r="J154" s="1"/>
      <c r="K154" s="1"/>
      <c r="L154" s="1"/>
    </row>
    <row r="155" spans="1:12">
      <c r="A155" s="157"/>
      <c r="B155" s="929"/>
      <c r="C155" s="929"/>
      <c r="D155" s="158"/>
      <c r="E155" s="155"/>
      <c r="F155" s="1"/>
      <c r="G155" s="1"/>
      <c r="H155" s="1"/>
      <c r="I155" s="1"/>
      <c r="J155" s="1"/>
      <c r="K155" s="1"/>
      <c r="L155" s="1"/>
    </row>
    <row r="156" spans="1:12">
      <c r="A156" s="157"/>
      <c r="B156" s="929"/>
      <c r="C156" s="929"/>
      <c r="D156" s="158"/>
      <c r="E156" s="155"/>
      <c r="F156" s="1"/>
      <c r="G156" s="1"/>
      <c r="H156" s="1"/>
      <c r="I156" s="1"/>
      <c r="J156" s="1"/>
      <c r="K156" s="1"/>
      <c r="L156" s="1"/>
    </row>
    <row r="157" spans="1:12">
      <c r="A157" s="157"/>
      <c r="B157" s="929"/>
      <c r="C157" s="929"/>
      <c r="D157" s="158"/>
      <c r="E157" s="155"/>
      <c r="F157" s="1"/>
      <c r="G157" s="1"/>
      <c r="H157" s="1"/>
      <c r="I157" s="1"/>
      <c r="J157" s="1"/>
      <c r="K157" s="1"/>
      <c r="L157" s="1"/>
    </row>
    <row r="158" spans="1:12">
      <c r="A158" s="157"/>
      <c r="B158" s="929"/>
      <c r="C158" s="929"/>
      <c r="D158" s="158"/>
      <c r="E158" s="155"/>
      <c r="F158" s="1"/>
      <c r="G158" s="1"/>
      <c r="H158" s="1"/>
      <c r="I158" s="1"/>
      <c r="J158" s="1"/>
      <c r="K158" s="1"/>
      <c r="L158" s="1"/>
    </row>
    <row r="159" spans="1:12">
      <c r="A159" s="157"/>
      <c r="B159" s="929"/>
      <c r="C159" s="929"/>
      <c r="D159" s="158"/>
      <c r="E159" s="155"/>
      <c r="F159" s="1"/>
      <c r="G159" s="1"/>
      <c r="H159" s="1"/>
      <c r="I159" s="1"/>
      <c r="J159" s="1"/>
      <c r="K159" s="1"/>
      <c r="L159" s="1"/>
    </row>
    <row r="160" spans="1:12">
      <c r="A160" s="157"/>
      <c r="B160" s="929"/>
      <c r="C160" s="929"/>
      <c r="D160" s="158"/>
      <c r="E160" s="155"/>
      <c r="F160" s="1"/>
      <c r="G160" s="1"/>
      <c r="H160" s="1"/>
      <c r="I160" s="1"/>
      <c r="J160" s="1"/>
      <c r="K160" s="1"/>
      <c r="L160" s="1"/>
    </row>
    <row r="161" spans="1:12">
      <c r="A161" s="157"/>
      <c r="B161" s="929"/>
      <c r="C161" s="929"/>
      <c r="D161" s="158"/>
      <c r="E161" s="155"/>
      <c r="F161" s="1"/>
      <c r="G161" s="1"/>
      <c r="H161" s="1"/>
      <c r="I161" s="1"/>
      <c r="J161" s="1"/>
      <c r="K161" s="1"/>
      <c r="L161" s="1"/>
    </row>
    <row r="162" spans="1:12">
      <c r="A162" s="157"/>
      <c r="B162" s="929"/>
      <c r="C162" s="929"/>
      <c r="D162" s="158"/>
      <c r="E162" s="155"/>
      <c r="F162" s="1"/>
      <c r="G162" s="1"/>
      <c r="H162" s="1"/>
      <c r="I162" s="1"/>
      <c r="J162" s="1"/>
      <c r="K162" s="1"/>
      <c r="L162" s="1"/>
    </row>
    <row r="163" spans="1:12">
      <c r="A163" s="157"/>
      <c r="B163" s="929"/>
      <c r="C163" s="929"/>
      <c r="D163" s="158"/>
      <c r="E163" s="155"/>
      <c r="F163" s="1"/>
      <c r="G163" s="1"/>
      <c r="H163" s="1"/>
      <c r="I163" s="1"/>
      <c r="J163" s="1"/>
      <c r="K163" s="1"/>
      <c r="L163" s="1"/>
    </row>
    <row r="164" spans="1:12">
      <c r="A164" s="157"/>
      <c r="B164" s="929"/>
      <c r="C164" s="929"/>
      <c r="D164" s="158"/>
      <c r="E164" s="155"/>
      <c r="F164" s="1"/>
      <c r="G164" s="1"/>
      <c r="H164" s="1"/>
      <c r="I164" s="1"/>
      <c r="J164" s="1"/>
      <c r="K164" s="1"/>
      <c r="L164" s="1"/>
    </row>
    <row r="165" spans="1:12">
      <c r="A165" s="157"/>
      <c r="B165" s="929"/>
      <c r="C165" s="929"/>
      <c r="D165" s="158"/>
      <c r="E165" s="155"/>
      <c r="F165" s="1"/>
      <c r="G165" s="1"/>
      <c r="H165" s="1"/>
      <c r="I165" s="1"/>
      <c r="J165" s="1"/>
      <c r="K165" s="1"/>
      <c r="L165" s="1"/>
    </row>
    <row r="166" spans="1:12">
      <c r="A166" s="157"/>
      <c r="B166" s="929"/>
      <c r="C166" s="929"/>
      <c r="D166" s="158"/>
      <c r="E166" s="155"/>
      <c r="F166" s="1"/>
      <c r="G166" s="1"/>
      <c r="H166" s="1"/>
      <c r="I166" s="1"/>
      <c r="J166" s="1"/>
      <c r="K166" s="1"/>
      <c r="L166" s="1"/>
    </row>
    <row r="167" spans="1:12">
      <c r="A167" s="157"/>
      <c r="B167" s="929"/>
      <c r="C167" s="929"/>
      <c r="D167" s="158"/>
      <c r="E167" s="155"/>
      <c r="F167" s="1"/>
      <c r="G167" s="1"/>
      <c r="H167" s="1"/>
      <c r="I167" s="1"/>
      <c r="J167" s="1"/>
      <c r="K167" s="1"/>
      <c r="L167" s="1"/>
    </row>
    <row r="168" spans="1:12">
      <c r="A168" s="157"/>
      <c r="B168" s="929"/>
      <c r="C168" s="929"/>
      <c r="D168" s="158"/>
      <c r="E168" s="155"/>
      <c r="F168" s="1"/>
      <c r="G168" s="1"/>
      <c r="H168" s="1"/>
      <c r="I168" s="1"/>
      <c r="J168" s="1"/>
      <c r="K168" s="1"/>
      <c r="L168" s="1"/>
    </row>
    <row r="169" spans="1:12">
      <c r="A169" s="157"/>
      <c r="B169" s="929"/>
      <c r="C169" s="929"/>
      <c r="D169" s="158"/>
      <c r="E169" s="155"/>
      <c r="F169" s="1"/>
      <c r="G169" s="1"/>
      <c r="H169" s="1"/>
      <c r="I169" s="1"/>
      <c r="J169" s="1"/>
      <c r="K169" s="1"/>
      <c r="L169" s="1"/>
    </row>
    <row r="170" spans="1:12">
      <c r="A170" s="157"/>
      <c r="B170" s="929"/>
      <c r="C170" s="929"/>
      <c r="D170" s="158"/>
      <c r="E170" s="155"/>
      <c r="F170" s="1"/>
      <c r="G170" s="1"/>
      <c r="H170" s="1"/>
      <c r="I170" s="1"/>
      <c r="J170" s="1"/>
      <c r="K170" s="1"/>
      <c r="L170" s="1"/>
    </row>
    <row r="171" spans="1:12">
      <c r="A171" s="157"/>
      <c r="B171" s="929"/>
      <c r="C171" s="929"/>
      <c r="D171" s="158"/>
      <c r="E171" s="155"/>
      <c r="F171" s="1"/>
      <c r="G171" s="1"/>
      <c r="H171" s="1"/>
      <c r="I171" s="1"/>
      <c r="J171" s="1"/>
      <c r="K171" s="1"/>
      <c r="L171" s="1"/>
    </row>
    <row r="172" spans="1:12">
      <c r="A172" s="157"/>
      <c r="B172" s="929"/>
      <c r="C172" s="929"/>
      <c r="D172" s="158"/>
      <c r="E172" s="155"/>
      <c r="F172" s="1"/>
      <c r="G172" s="1"/>
      <c r="H172" s="1"/>
      <c r="I172" s="1"/>
      <c r="J172" s="1"/>
      <c r="K172" s="1"/>
      <c r="L172" s="1"/>
    </row>
    <row r="173" spans="1:12">
      <c r="A173" s="157"/>
      <c r="B173" s="929"/>
      <c r="C173" s="929"/>
      <c r="D173" s="158"/>
      <c r="E173" s="155"/>
      <c r="F173" s="1"/>
      <c r="G173" s="1"/>
      <c r="H173" s="1"/>
      <c r="I173" s="1"/>
      <c r="J173" s="1"/>
      <c r="K173" s="1"/>
      <c r="L173" s="1"/>
    </row>
    <row r="174" spans="1:12">
      <c r="A174" s="157"/>
      <c r="B174" s="929"/>
      <c r="C174" s="929"/>
      <c r="D174" s="158"/>
      <c r="E174" s="155"/>
      <c r="F174" s="1"/>
      <c r="G174" s="1"/>
      <c r="H174" s="1"/>
      <c r="I174" s="1"/>
      <c r="J174" s="1"/>
      <c r="K174" s="1"/>
      <c r="L174" s="1"/>
    </row>
    <row r="175" spans="1:12">
      <c r="A175" s="157"/>
      <c r="B175" s="929"/>
      <c r="C175" s="929"/>
      <c r="D175" s="158"/>
      <c r="E175" s="155"/>
      <c r="F175" s="1"/>
      <c r="G175" s="1"/>
      <c r="H175" s="1"/>
      <c r="I175" s="1"/>
      <c r="J175" s="1"/>
      <c r="K175" s="1"/>
      <c r="L175" s="1"/>
    </row>
    <row r="176" spans="1:12">
      <c r="A176" s="157"/>
      <c r="B176" s="929"/>
      <c r="C176" s="929"/>
      <c r="D176" s="158"/>
      <c r="E176" s="155"/>
      <c r="F176" s="1"/>
      <c r="G176" s="1"/>
      <c r="H176" s="1"/>
      <c r="I176" s="1"/>
      <c r="J176" s="1"/>
      <c r="K176" s="1"/>
      <c r="L176" s="1"/>
    </row>
    <row r="177" spans="1:12">
      <c r="A177" s="157"/>
      <c r="B177" s="929"/>
      <c r="C177" s="929"/>
      <c r="D177" s="158"/>
      <c r="E177" s="155"/>
      <c r="F177" s="1"/>
      <c r="G177" s="1"/>
      <c r="H177" s="1"/>
      <c r="I177" s="1"/>
      <c r="J177" s="1"/>
      <c r="K177" s="1"/>
      <c r="L177" s="1"/>
    </row>
    <row r="178" spans="1:12">
      <c r="A178" s="157"/>
      <c r="B178" s="929"/>
      <c r="C178" s="929"/>
      <c r="D178" s="158"/>
      <c r="E178" s="155"/>
      <c r="F178" s="1"/>
      <c r="G178" s="1"/>
      <c r="H178" s="1"/>
      <c r="I178" s="1"/>
      <c r="J178" s="1"/>
      <c r="K178" s="1"/>
      <c r="L178" s="1"/>
    </row>
    <row r="179" spans="1:12">
      <c r="A179" s="157"/>
      <c r="B179" s="929"/>
      <c r="C179" s="929"/>
      <c r="D179" s="158"/>
      <c r="E179" s="155"/>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75:C175"/>
    <mergeCell ref="B176:C176"/>
    <mergeCell ref="B170:C170"/>
    <mergeCell ref="B171:C171"/>
    <mergeCell ref="B172:C172"/>
    <mergeCell ref="B173:C173"/>
    <mergeCell ref="B174:C174"/>
    <mergeCell ref="B153:C153"/>
    <mergeCell ref="B154:C154"/>
    <mergeCell ref="B155:C155"/>
    <mergeCell ref="B132:C132"/>
    <mergeCell ref="B133:C133"/>
    <mergeCell ref="B134:C134"/>
    <mergeCell ref="B135:C135"/>
    <mergeCell ref="B136:C136"/>
    <mergeCell ref="B169:C169"/>
    <mergeCell ref="B163:C163"/>
    <mergeCell ref="B164:C164"/>
    <mergeCell ref="B165:C165"/>
    <mergeCell ref="B166:C166"/>
    <mergeCell ref="B167:C167"/>
    <mergeCell ref="B168:C168"/>
    <mergeCell ref="B111:C111"/>
    <mergeCell ref="B112:C112"/>
    <mergeCell ref="B113:C113"/>
    <mergeCell ref="B149:C149"/>
    <mergeCell ref="B150:C150"/>
    <mergeCell ref="B151:C151"/>
    <mergeCell ref="B152:C152"/>
    <mergeCell ref="B129:C129"/>
    <mergeCell ref="B130:C130"/>
    <mergeCell ref="B131:C131"/>
    <mergeCell ref="B143:C143"/>
    <mergeCell ref="B144:C144"/>
    <mergeCell ref="B145:C145"/>
    <mergeCell ref="B146:C146"/>
    <mergeCell ref="B147:C147"/>
    <mergeCell ref="B148:C148"/>
    <mergeCell ref="B137:C137"/>
    <mergeCell ref="B138:C138"/>
    <mergeCell ref="B139:C139"/>
    <mergeCell ref="B140:C140"/>
    <mergeCell ref="B141:C141"/>
    <mergeCell ref="B142:C142"/>
    <mergeCell ref="B87:C87"/>
    <mergeCell ref="B88:C88"/>
    <mergeCell ref="B89:C89"/>
    <mergeCell ref="B126:C126"/>
    <mergeCell ref="B127:C127"/>
    <mergeCell ref="B128:C128"/>
    <mergeCell ref="B105:C105"/>
    <mergeCell ref="B106:C106"/>
    <mergeCell ref="B107:C107"/>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02:C102"/>
    <mergeCell ref="B104:C104"/>
    <mergeCell ref="B103:C103"/>
    <mergeCell ref="B81:C81"/>
    <mergeCell ref="B78:C78"/>
    <mergeCell ref="B79:C79"/>
    <mergeCell ref="B80:C80"/>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A54:A59"/>
    <mergeCell ref="B54:C54"/>
    <mergeCell ref="A42:A47"/>
    <mergeCell ref="B43:C43"/>
    <mergeCell ref="B44:C44"/>
    <mergeCell ref="B45:C45"/>
    <mergeCell ref="B46:C46"/>
    <mergeCell ref="B47:C47"/>
    <mergeCell ref="A66:A71"/>
    <mergeCell ref="B66:C66"/>
    <mergeCell ref="B67:C67"/>
    <mergeCell ref="B68:C68"/>
    <mergeCell ref="B69:C69"/>
    <mergeCell ref="B70:C70"/>
    <mergeCell ref="B71:C71"/>
    <mergeCell ref="A60:A65"/>
    <mergeCell ref="B60:C60"/>
    <mergeCell ref="B61:C61"/>
    <mergeCell ref="B62:C62"/>
    <mergeCell ref="B63:C63"/>
    <mergeCell ref="B64:C64"/>
    <mergeCell ref="B65:C65"/>
    <mergeCell ref="B76:C76"/>
    <mergeCell ref="B77:C77"/>
    <mergeCell ref="H60:H65"/>
    <mergeCell ref="H66:H71"/>
    <mergeCell ref="B75:C75"/>
    <mergeCell ref="H18:H23"/>
    <mergeCell ref="H48:H53"/>
    <mergeCell ref="B53:C53"/>
    <mergeCell ref="B42:C42"/>
    <mergeCell ref="H42:H47"/>
    <mergeCell ref="B72:C72"/>
    <mergeCell ref="B73:C73"/>
    <mergeCell ref="B74:C74"/>
    <mergeCell ref="H54:H59"/>
    <mergeCell ref="B55:C55"/>
    <mergeCell ref="B56:C56"/>
    <mergeCell ref="B57:C57"/>
    <mergeCell ref="B58:C58"/>
    <mergeCell ref="B59:C59"/>
    <mergeCell ref="B36:C36"/>
    <mergeCell ref="H36:H41"/>
    <mergeCell ref="B38:C38"/>
    <mergeCell ref="B39:C39"/>
    <mergeCell ref="B40:C40"/>
    <mergeCell ref="B41:C41"/>
    <mergeCell ref="A24:A29"/>
    <mergeCell ref="B24:C24"/>
    <mergeCell ref="A48:A53"/>
    <mergeCell ref="B48:C48"/>
    <mergeCell ref="B49:C49"/>
    <mergeCell ref="B50:C50"/>
    <mergeCell ref="B51:C51"/>
    <mergeCell ref="B52:C52"/>
    <mergeCell ref="B27:C27"/>
    <mergeCell ref="B37:C37"/>
    <mergeCell ref="A36:A41"/>
    <mergeCell ref="H9:H10"/>
    <mergeCell ref="A4:G5"/>
    <mergeCell ref="A7:C8"/>
    <mergeCell ref="B21:C21"/>
    <mergeCell ref="A1:B1"/>
    <mergeCell ref="A2:B2"/>
    <mergeCell ref="H7:H8"/>
    <mergeCell ref="A3:H3"/>
    <mergeCell ref="H4:H5"/>
    <mergeCell ref="H13:H17"/>
    <mergeCell ref="H11:H12"/>
    <mergeCell ref="A18:A23"/>
    <mergeCell ref="B16:C16"/>
    <mergeCell ref="B17:C17"/>
    <mergeCell ref="A6:C6"/>
    <mergeCell ref="B22:C22"/>
    <mergeCell ref="A9:B10"/>
    <mergeCell ref="B23:C23"/>
    <mergeCell ref="A11:A12"/>
    <mergeCell ref="A13:A17"/>
    <mergeCell ref="B13:C13"/>
    <mergeCell ref="B14:C14"/>
    <mergeCell ref="B15:C15"/>
    <mergeCell ref="A30:A35"/>
    <mergeCell ref="B30:C30"/>
    <mergeCell ref="H30:H35"/>
    <mergeCell ref="B31:C31"/>
    <mergeCell ref="B32:C32"/>
    <mergeCell ref="B33:C33"/>
    <mergeCell ref="B34:C34"/>
    <mergeCell ref="B35:C35"/>
    <mergeCell ref="H24:H29"/>
    <mergeCell ref="B25:C25"/>
    <mergeCell ref="B26:C26"/>
    <mergeCell ref="B28:C28"/>
    <mergeCell ref="B29:C29"/>
    <mergeCell ref="B18:C18"/>
    <mergeCell ref="B19:C19"/>
    <mergeCell ref="B20:C20"/>
    <mergeCell ref="B12:C12"/>
    <mergeCell ref="B11:C1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zoomScale="90" zoomScaleNormal="90" workbookViewId="0">
      <selection sqref="A1:D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06" t="s">
        <v>474</v>
      </c>
      <c r="B1" s="606"/>
      <c r="C1" s="17"/>
      <c r="D1" s="17"/>
      <c r="E1" s="17"/>
      <c r="F1" s="17"/>
      <c r="G1" s="17"/>
    </row>
    <row r="2" spans="1:7" s="241" customFormat="1" ht="15" customHeight="1">
      <c r="A2" s="941" t="s">
        <v>365</v>
      </c>
      <c r="B2" s="941"/>
      <c r="C2" s="941"/>
      <c r="D2" s="941"/>
      <c r="E2" s="941"/>
      <c r="F2" s="941"/>
      <c r="G2" s="941"/>
    </row>
    <row r="3" spans="1:7" ht="15.75" thickBot="1">
      <c r="A3" s="578"/>
      <c r="B3" s="578"/>
      <c r="C3" s="578"/>
      <c r="D3" s="578"/>
      <c r="E3" s="578"/>
      <c r="F3" s="578"/>
      <c r="G3" s="578"/>
    </row>
    <row r="4" spans="1:7" ht="15" customHeight="1">
      <c r="A4" s="585" t="s">
        <v>359</v>
      </c>
      <c r="B4" s="600"/>
      <c r="C4" s="600"/>
      <c r="D4" s="600"/>
      <c r="E4" s="140"/>
      <c r="F4" s="140"/>
      <c r="G4" s="579" t="s">
        <v>508</v>
      </c>
    </row>
    <row r="5" spans="1:7" ht="20.100000000000001" customHeight="1" thickBot="1">
      <c r="A5" s="637"/>
      <c r="B5" s="638"/>
      <c r="C5" s="638"/>
      <c r="D5" s="638"/>
      <c r="E5" s="139"/>
      <c r="F5" s="139"/>
      <c r="G5" s="580"/>
    </row>
    <row r="6" spans="1:7" ht="15.75" thickBot="1">
      <c r="A6" s="843" t="str">
        <f>Obsah!A32</f>
        <v>Informace platné k datu</v>
      </c>
      <c r="B6" s="844"/>
      <c r="C6" s="725"/>
      <c r="D6" s="45" t="s">
        <v>648</v>
      </c>
      <c r="E6" s="208"/>
      <c r="F6" s="208"/>
      <c r="G6" s="207"/>
    </row>
    <row r="7" spans="1:7" s="121" customFormat="1" ht="30" customHeight="1" thickBot="1">
      <c r="A7" s="939" t="s">
        <v>523</v>
      </c>
      <c r="B7" s="940"/>
      <c r="C7" s="940"/>
      <c r="D7" s="940"/>
      <c r="E7" s="940"/>
      <c r="F7" s="940"/>
      <c r="G7" s="242" t="s">
        <v>72</v>
      </c>
    </row>
    <row r="8" spans="1:7" ht="45" customHeight="1">
      <c r="A8" s="933" t="s">
        <v>364</v>
      </c>
      <c r="B8" s="934"/>
      <c r="C8" s="934"/>
      <c r="D8" s="934"/>
      <c r="E8" s="934"/>
      <c r="F8" s="934"/>
      <c r="G8" s="935"/>
    </row>
    <row r="9" spans="1:7" ht="30" customHeight="1">
      <c r="A9" s="936" t="s">
        <v>363</v>
      </c>
      <c r="B9" s="937"/>
      <c r="C9" s="937"/>
      <c r="D9" s="937"/>
      <c r="E9" s="937"/>
      <c r="F9" s="937"/>
      <c r="G9" s="938"/>
    </row>
    <row r="10" spans="1:7" ht="60" customHeight="1">
      <c r="A10" s="936" t="s">
        <v>525</v>
      </c>
      <c r="B10" s="937"/>
      <c r="C10" s="937"/>
      <c r="D10" s="937"/>
      <c r="E10" s="937"/>
      <c r="F10" s="937"/>
      <c r="G10" s="938"/>
    </row>
    <row r="11" spans="1:7" ht="45" customHeight="1">
      <c r="A11" s="936" t="s">
        <v>362</v>
      </c>
      <c r="B11" s="937"/>
      <c r="C11" s="937"/>
      <c r="D11" s="937"/>
      <c r="E11" s="937"/>
      <c r="F11" s="937"/>
      <c r="G11" s="938"/>
    </row>
    <row r="12" spans="1:7" ht="30" customHeight="1">
      <c r="A12" s="936" t="s">
        <v>361</v>
      </c>
      <c r="B12" s="937"/>
      <c r="C12" s="937"/>
      <c r="D12" s="937"/>
      <c r="E12" s="937"/>
      <c r="F12" s="937"/>
      <c r="G12" s="938"/>
    </row>
    <row r="13" spans="1:7" ht="45" customHeight="1">
      <c r="A13" s="936" t="s">
        <v>524</v>
      </c>
      <c r="B13" s="937"/>
      <c r="C13" s="937"/>
      <c r="D13" s="937"/>
      <c r="E13" s="937"/>
      <c r="F13" s="937"/>
      <c r="G13" s="938"/>
    </row>
    <row r="14" spans="1:7" ht="30" customHeight="1">
      <c r="A14" s="936" t="s">
        <v>526</v>
      </c>
      <c r="B14" s="937"/>
      <c r="C14" s="937"/>
      <c r="D14" s="937"/>
      <c r="E14" s="937"/>
      <c r="F14" s="937"/>
      <c r="G14" s="938"/>
    </row>
    <row r="15" spans="1:7" ht="15.75" customHeight="1" thickBot="1">
      <c r="A15" s="930" t="s">
        <v>360</v>
      </c>
      <c r="B15" s="931"/>
      <c r="C15" s="931"/>
      <c r="D15" s="931"/>
      <c r="E15" s="931"/>
      <c r="F15" s="931"/>
      <c r="G15" s="932"/>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topLeftCell="A13" zoomScale="75" zoomScaleNormal="75" workbookViewId="0">
      <selection sqref="A1:D1"/>
    </sheetView>
  </sheetViews>
  <sheetFormatPr defaultRowHeight="15"/>
  <cols>
    <col min="1" max="1" width="45.7109375" customWidth="1"/>
    <col min="2" max="2" width="50.42578125" customWidth="1"/>
    <col min="3" max="7" width="30.7109375" customWidth="1"/>
  </cols>
  <sheetData>
    <row r="1" spans="1:7">
      <c r="A1" s="606" t="s">
        <v>473</v>
      </c>
      <c r="B1" s="606"/>
      <c r="C1" s="17"/>
      <c r="D1" s="17"/>
      <c r="E1" s="236"/>
      <c r="F1" s="236"/>
      <c r="G1" s="236"/>
    </row>
    <row r="2" spans="1:7">
      <c r="A2" s="19" t="s">
        <v>527</v>
      </c>
      <c r="B2" s="19"/>
      <c r="C2" s="17"/>
      <c r="D2" s="17"/>
      <c r="E2" s="236"/>
      <c r="F2" s="236"/>
      <c r="G2" s="236"/>
    </row>
    <row r="3" spans="1:7" ht="15.75" thickBot="1">
      <c r="A3" s="743"/>
      <c r="B3" s="743"/>
      <c r="C3" s="743"/>
      <c r="D3" s="743"/>
    </row>
    <row r="4" spans="1:7" ht="15" customHeight="1">
      <c r="A4" s="585" t="s">
        <v>359</v>
      </c>
      <c r="B4" s="600"/>
      <c r="C4" s="600"/>
      <c r="D4" s="140"/>
      <c r="E4" s="140"/>
      <c r="F4" s="140"/>
      <c r="G4" s="579" t="s">
        <v>508</v>
      </c>
    </row>
    <row r="5" spans="1:7" ht="19.5" customHeight="1" thickBot="1">
      <c r="A5" s="637"/>
      <c r="B5" s="638"/>
      <c r="C5" s="638"/>
      <c r="D5" s="139"/>
      <c r="E5" s="139"/>
      <c r="F5" s="139"/>
      <c r="G5" s="580"/>
    </row>
    <row r="6" spans="1:7" ht="15.75" thickBot="1">
      <c r="A6" s="613" t="str">
        <f>Obsah!A32</f>
        <v>Informace platné k datu</v>
      </c>
      <c r="B6" s="741"/>
      <c r="C6" s="293" t="s">
        <v>648</v>
      </c>
      <c r="D6" s="302"/>
      <c r="E6" s="302"/>
      <c r="F6" s="302"/>
      <c r="G6" s="61"/>
    </row>
    <row r="7" spans="1:7" s="219" customFormat="1" ht="30" customHeight="1" thickBot="1">
      <c r="A7" s="942" t="s">
        <v>528</v>
      </c>
      <c r="B7" s="943"/>
      <c r="C7" s="943"/>
      <c r="D7" s="943"/>
      <c r="E7" s="943"/>
      <c r="F7" s="944"/>
      <c r="G7" s="251" t="s">
        <v>69</v>
      </c>
    </row>
    <row r="8" spans="1:7" s="219" customFormat="1" ht="30" customHeight="1">
      <c r="A8" s="952" t="s">
        <v>532</v>
      </c>
      <c r="B8" s="955"/>
      <c r="C8" s="303" t="s">
        <v>111</v>
      </c>
      <c r="D8" s="303" t="s">
        <v>110</v>
      </c>
      <c r="E8" s="303" t="s">
        <v>109</v>
      </c>
      <c r="F8" s="303" t="s">
        <v>108</v>
      </c>
      <c r="G8" s="304"/>
    </row>
    <row r="9" spans="1:7" s="219" customFormat="1" ht="30" customHeight="1">
      <c r="A9" s="953"/>
      <c r="B9" s="956"/>
      <c r="C9" s="301" t="s">
        <v>107</v>
      </c>
      <c r="D9" s="301" t="s">
        <v>107</v>
      </c>
      <c r="E9" s="301" t="s">
        <v>107</v>
      </c>
      <c r="F9" s="301" t="s">
        <v>107</v>
      </c>
      <c r="G9" s="305"/>
    </row>
    <row r="10" spans="1:7" ht="30" customHeight="1">
      <c r="A10" s="953"/>
      <c r="B10" s="299" t="s">
        <v>372</v>
      </c>
      <c r="C10" s="298"/>
      <c r="D10" s="298"/>
      <c r="E10" s="298"/>
      <c r="F10" s="298"/>
      <c r="G10" s="949" t="s">
        <v>535</v>
      </c>
    </row>
    <row r="11" spans="1:7" ht="30" customHeight="1">
      <c r="A11" s="953"/>
      <c r="B11" s="300" t="s">
        <v>389</v>
      </c>
      <c r="C11" s="211"/>
      <c r="D11" s="211"/>
      <c r="E11" s="211"/>
      <c r="F11" s="211"/>
      <c r="G11" s="949"/>
    </row>
    <row r="12" spans="1:7">
      <c r="A12" s="953"/>
      <c r="B12" s="300" t="s">
        <v>388</v>
      </c>
      <c r="C12" s="211"/>
      <c r="D12" s="211"/>
      <c r="E12" s="211"/>
      <c r="F12" s="211"/>
      <c r="G12" s="949"/>
    </row>
    <row r="13" spans="1:7">
      <c r="A13" s="953"/>
      <c r="B13" s="300" t="s">
        <v>387</v>
      </c>
      <c r="C13" s="211"/>
      <c r="D13" s="211"/>
      <c r="E13" s="211"/>
      <c r="F13" s="211"/>
      <c r="G13" s="949"/>
    </row>
    <row r="14" spans="1:7">
      <c r="A14" s="953"/>
      <c r="B14" s="300" t="s">
        <v>386</v>
      </c>
      <c r="C14" s="211"/>
      <c r="D14" s="211"/>
      <c r="E14" s="211"/>
      <c r="F14" s="211"/>
      <c r="G14" s="949"/>
    </row>
    <row r="15" spans="1:7">
      <c r="A15" s="953"/>
      <c r="B15" s="300" t="s">
        <v>371</v>
      </c>
      <c r="C15" s="211"/>
      <c r="D15" s="211"/>
      <c r="E15" s="211"/>
      <c r="F15" s="211"/>
      <c r="G15" s="949"/>
    </row>
    <row r="16" spans="1:7">
      <c r="A16" s="953"/>
      <c r="B16" s="300" t="s">
        <v>370</v>
      </c>
      <c r="C16" s="211"/>
      <c r="D16" s="211"/>
      <c r="E16" s="211"/>
      <c r="F16" s="211"/>
      <c r="G16" s="949"/>
    </row>
    <row r="17" spans="1:7">
      <c r="A17" s="953"/>
      <c r="B17" s="300" t="s">
        <v>369</v>
      </c>
      <c r="C17" s="211"/>
      <c r="D17" s="211"/>
      <c r="E17" s="211"/>
      <c r="F17" s="211"/>
      <c r="G17" s="949"/>
    </row>
    <row r="18" spans="1:7">
      <c r="A18" s="953"/>
      <c r="B18" s="300" t="s">
        <v>385</v>
      </c>
      <c r="C18" s="211"/>
      <c r="D18" s="211"/>
      <c r="E18" s="211"/>
      <c r="F18" s="211"/>
      <c r="G18" s="949"/>
    </row>
    <row r="19" spans="1:7">
      <c r="A19" s="953"/>
      <c r="B19" s="300" t="s">
        <v>384</v>
      </c>
      <c r="C19" s="211"/>
      <c r="D19" s="211"/>
      <c r="E19" s="211"/>
      <c r="F19" s="211"/>
      <c r="G19" s="949"/>
    </row>
    <row r="20" spans="1:7">
      <c r="A20" s="953"/>
      <c r="B20" s="300" t="s">
        <v>383</v>
      </c>
      <c r="C20" s="211"/>
      <c r="D20" s="211"/>
      <c r="E20" s="211"/>
      <c r="F20" s="211"/>
      <c r="G20" s="949"/>
    </row>
    <row r="21" spans="1:7">
      <c r="A21" s="953"/>
      <c r="B21" s="300" t="s">
        <v>382</v>
      </c>
      <c r="C21" s="211"/>
      <c r="D21" s="211"/>
      <c r="E21" s="211"/>
      <c r="F21" s="211"/>
      <c r="G21" s="949"/>
    </row>
    <row r="22" spans="1:7">
      <c r="A22" s="953"/>
      <c r="B22" s="300" t="s">
        <v>367</v>
      </c>
      <c r="C22" s="211"/>
      <c r="D22" s="211"/>
      <c r="E22" s="211"/>
      <c r="F22" s="211"/>
      <c r="G22" s="949"/>
    </row>
    <row r="23" spans="1:7" ht="25.5">
      <c r="A23" s="953"/>
      <c r="B23" s="300" t="s">
        <v>381</v>
      </c>
      <c r="C23" s="211"/>
      <c r="D23" s="211"/>
      <c r="E23" s="211"/>
      <c r="F23" s="211"/>
      <c r="G23" s="949"/>
    </row>
    <row r="24" spans="1:7" ht="25.5">
      <c r="A24" s="953"/>
      <c r="B24" s="300" t="s">
        <v>380</v>
      </c>
      <c r="C24" s="211"/>
      <c r="D24" s="211"/>
      <c r="E24" s="211"/>
      <c r="F24" s="211"/>
      <c r="G24" s="949"/>
    </row>
    <row r="25" spans="1:7">
      <c r="A25" s="953"/>
      <c r="B25" s="300" t="s">
        <v>368</v>
      </c>
      <c r="C25" s="211"/>
      <c r="D25" s="211"/>
      <c r="E25" s="211"/>
      <c r="F25" s="211"/>
      <c r="G25" s="949"/>
    </row>
    <row r="26" spans="1:7" ht="15.75" thickBot="1">
      <c r="A26" s="954"/>
      <c r="B26" s="306" t="s">
        <v>379</v>
      </c>
      <c r="C26" s="209"/>
      <c r="D26" s="209"/>
      <c r="E26" s="209"/>
      <c r="F26" s="209"/>
      <c r="G26" s="950"/>
    </row>
    <row r="27" spans="1:7">
      <c r="A27" s="945" t="s">
        <v>490</v>
      </c>
      <c r="B27" s="218" t="s">
        <v>378</v>
      </c>
      <c r="C27" s="213"/>
      <c r="D27" s="213"/>
      <c r="E27" s="213"/>
      <c r="F27" s="213"/>
      <c r="G27" s="948" t="s">
        <v>534</v>
      </c>
    </row>
    <row r="28" spans="1:7" ht="35.1" customHeight="1">
      <c r="A28" s="946"/>
      <c r="B28" s="217" t="s">
        <v>529</v>
      </c>
      <c r="C28" s="211"/>
      <c r="D28" s="211"/>
      <c r="E28" s="211"/>
      <c r="F28" s="211"/>
      <c r="G28" s="949"/>
    </row>
    <row r="29" spans="1:7">
      <c r="A29" s="946"/>
      <c r="B29" s="217" t="s">
        <v>377</v>
      </c>
      <c r="C29" s="211"/>
      <c r="D29" s="211"/>
      <c r="E29" s="211"/>
      <c r="F29" s="211"/>
      <c r="G29" s="949"/>
    </row>
    <row r="30" spans="1:7">
      <c r="A30" s="946"/>
      <c r="B30" s="217" t="s">
        <v>376</v>
      </c>
      <c r="C30" s="211"/>
      <c r="D30" s="211"/>
      <c r="E30" s="211"/>
      <c r="F30" s="211"/>
      <c r="G30" s="949"/>
    </row>
    <row r="31" spans="1:7" ht="15.75" thickBot="1">
      <c r="A31" s="951"/>
      <c r="B31" s="216" t="s">
        <v>375</v>
      </c>
      <c r="C31" s="215"/>
      <c r="D31" s="215"/>
      <c r="E31" s="215"/>
      <c r="F31" s="215"/>
      <c r="G31" s="949"/>
    </row>
    <row r="32" spans="1:7" ht="25.5">
      <c r="A32" s="952" t="s">
        <v>533</v>
      </c>
      <c r="B32" s="297" t="s">
        <v>530</v>
      </c>
      <c r="C32" s="297"/>
      <c r="D32" s="297"/>
      <c r="E32" s="297"/>
      <c r="F32" s="297"/>
      <c r="G32" s="948" t="s">
        <v>536</v>
      </c>
    </row>
    <row r="33" spans="1:7" ht="25.5">
      <c r="A33" s="953"/>
      <c r="B33" s="215" t="s">
        <v>374</v>
      </c>
      <c r="C33" s="215"/>
      <c r="D33" s="215"/>
      <c r="E33" s="215"/>
      <c r="F33" s="215"/>
      <c r="G33" s="949"/>
    </row>
    <row r="34" spans="1:7" ht="30" customHeight="1" thickBot="1">
      <c r="A34" s="954"/>
      <c r="B34" s="209" t="s">
        <v>531</v>
      </c>
      <c r="C34" s="209"/>
      <c r="D34" s="209"/>
      <c r="E34" s="209"/>
      <c r="F34" s="209"/>
      <c r="G34" s="950"/>
    </row>
    <row r="35" spans="1:7" ht="30" customHeight="1">
      <c r="A35" s="945" t="s">
        <v>373</v>
      </c>
      <c r="B35" s="214" t="s">
        <v>372</v>
      </c>
      <c r="C35" s="213"/>
      <c r="D35" s="213"/>
      <c r="E35" s="213"/>
      <c r="F35" s="213"/>
      <c r="G35" s="948" t="s">
        <v>537</v>
      </c>
    </row>
    <row r="36" spans="1:7">
      <c r="A36" s="946"/>
      <c r="B36" s="212" t="s">
        <v>371</v>
      </c>
      <c r="C36" s="211"/>
      <c r="D36" s="211"/>
      <c r="E36" s="211"/>
      <c r="F36" s="211"/>
      <c r="G36" s="949"/>
    </row>
    <row r="37" spans="1:7">
      <c r="A37" s="946"/>
      <c r="B37" s="212" t="s">
        <v>370</v>
      </c>
      <c r="C37" s="211"/>
      <c r="D37" s="211"/>
      <c r="E37" s="211"/>
      <c r="F37" s="211"/>
      <c r="G37" s="949"/>
    </row>
    <row r="38" spans="1:7">
      <c r="A38" s="946"/>
      <c r="B38" s="212" t="s">
        <v>369</v>
      </c>
      <c r="C38" s="211"/>
      <c r="D38" s="211"/>
      <c r="E38" s="211"/>
      <c r="F38" s="211"/>
      <c r="G38" s="949"/>
    </row>
    <row r="39" spans="1:7">
      <c r="A39" s="946"/>
      <c r="B39" s="212" t="s">
        <v>368</v>
      </c>
      <c r="C39" s="211"/>
      <c r="D39" s="211"/>
      <c r="E39" s="211"/>
      <c r="F39" s="211"/>
      <c r="G39" s="949"/>
    </row>
    <row r="40" spans="1:7">
      <c r="A40" s="946"/>
      <c r="B40" s="212" t="s">
        <v>367</v>
      </c>
      <c r="C40" s="211"/>
      <c r="D40" s="211"/>
      <c r="E40" s="211"/>
      <c r="F40" s="211"/>
      <c r="G40" s="949"/>
    </row>
    <row r="41" spans="1:7" ht="15.75" thickBot="1">
      <c r="A41" s="947"/>
      <c r="B41" s="210" t="s">
        <v>366</v>
      </c>
      <c r="C41" s="209"/>
      <c r="D41" s="209"/>
      <c r="E41" s="209"/>
      <c r="F41" s="209"/>
      <c r="G41" s="950"/>
    </row>
    <row r="42" spans="1:7">
      <c r="A42" s="310"/>
      <c r="B42" s="310"/>
      <c r="C42" s="310"/>
      <c r="D42" s="310"/>
      <c r="E42" s="310"/>
      <c r="F42" s="310"/>
      <c r="G42" s="310"/>
    </row>
    <row r="43" spans="1:7">
      <c r="A43" s="310"/>
      <c r="B43" s="310"/>
      <c r="C43" s="310"/>
      <c r="D43" s="310"/>
      <c r="E43" s="310"/>
      <c r="F43" s="310"/>
      <c r="G43" s="310"/>
    </row>
    <row r="44" spans="1:7">
      <c r="A44" s="310"/>
      <c r="B44" s="310"/>
      <c r="C44" s="310"/>
      <c r="D44" s="310"/>
      <c r="E44" s="310"/>
      <c r="F44" s="310"/>
      <c r="G44" s="310"/>
    </row>
    <row r="45" spans="1:7">
      <c r="A45" s="310"/>
      <c r="B45" s="310"/>
      <c r="C45" s="310"/>
      <c r="D45" s="310"/>
      <c r="E45" s="310"/>
      <c r="F45" s="310"/>
      <c r="G45" s="310"/>
    </row>
    <row r="46" spans="1:7">
      <c r="A46" s="310"/>
      <c r="B46" s="310"/>
      <c r="C46" s="310"/>
      <c r="D46" s="310"/>
      <c r="E46" s="310"/>
      <c r="F46" s="310"/>
      <c r="G46" s="310"/>
    </row>
    <row r="47" spans="1:7">
      <c r="A47" s="310"/>
      <c r="B47" s="310"/>
      <c r="C47" s="310"/>
      <c r="D47" s="310"/>
      <c r="E47" s="310"/>
      <c r="F47" s="310"/>
      <c r="G47" s="310"/>
    </row>
    <row r="48" spans="1:7">
      <c r="A48" s="310"/>
      <c r="B48" s="310"/>
      <c r="C48" s="310"/>
      <c r="D48" s="310"/>
      <c r="E48" s="310"/>
      <c r="F48" s="310"/>
      <c r="G48" s="310"/>
    </row>
    <row r="49" spans="1:7">
      <c r="A49" s="310"/>
      <c r="B49" s="310"/>
      <c r="C49" s="310"/>
      <c r="D49" s="310"/>
      <c r="E49" s="310"/>
      <c r="F49" s="310"/>
      <c r="G49" s="310"/>
    </row>
    <row r="50" spans="1:7">
      <c r="A50" s="310"/>
      <c r="B50" s="310"/>
      <c r="C50" s="310"/>
      <c r="D50" s="310"/>
      <c r="E50" s="310"/>
      <c r="F50" s="310"/>
      <c r="G50" s="310"/>
    </row>
    <row r="51" spans="1:7">
      <c r="A51" s="310"/>
      <c r="B51" s="310"/>
      <c r="C51" s="310"/>
      <c r="D51" s="310"/>
      <c r="E51" s="310"/>
      <c r="F51" s="310"/>
      <c r="G51" s="310"/>
    </row>
    <row r="52" spans="1:7">
      <c r="A52" s="310"/>
      <c r="B52" s="310"/>
      <c r="C52" s="310"/>
      <c r="D52" s="310"/>
      <c r="E52" s="310"/>
      <c r="F52" s="310"/>
      <c r="G52" s="310"/>
    </row>
    <row r="53" spans="1:7">
      <c r="A53" s="310"/>
      <c r="B53" s="310"/>
      <c r="C53" s="310"/>
      <c r="D53" s="310"/>
      <c r="E53" s="310"/>
      <c r="F53" s="310"/>
      <c r="G53" s="31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U88"/>
  <sheetViews>
    <sheetView zoomScale="80" zoomScaleNormal="80" workbookViewId="0">
      <selection sqref="A1:D1"/>
    </sheetView>
  </sheetViews>
  <sheetFormatPr defaultRowHeight="15"/>
  <cols>
    <col min="1" max="1" width="70.7109375" customWidth="1"/>
    <col min="2" max="9" width="16.7109375" customWidth="1"/>
    <col min="10" max="10" width="15.7109375" customWidth="1"/>
    <col min="13" max="13" width="22.28515625" customWidth="1"/>
  </cols>
  <sheetData>
    <row r="1" spans="1:21">
      <c r="A1" s="86" t="s">
        <v>472</v>
      </c>
      <c r="B1" s="85"/>
      <c r="C1" s="85"/>
      <c r="D1" s="85"/>
      <c r="E1" s="85"/>
      <c r="F1" s="85"/>
      <c r="G1" s="85"/>
      <c r="H1" s="85"/>
      <c r="I1" s="85"/>
      <c r="J1" s="84"/>
    </row>
    <row r="2" spans="1:21" ht="15.75" thickBot="1">
      <c r="A2" s="83" t="s">
        <v>312</v>
      </c>
      <c r="B2" s="82"/>
      <c r="C2" s="82"/>
      <c r="D2" s="82"/>
      <c r="E2" s="82"/>
      <c r="F2" s="82"/>
      <c r="G2" s="82"/>
      <c r="H2" s="82"/>
      <c r="I2" s="82"/>
      <c r="J2" s="81"/>
    </row>
    <row r="3" spans="1:21" ht="15.75" thickBot="1">
      <c r="A3" s="957"/>
      <c r="B3" s="957"/>
      <c r="C3" s="957"/>
      <c r="D3" s="957"/>
      <c r="E3" s="957"/>
      <c r="F3" s="957"/>
      <c r="G3" s="957"/>
      <c r="H3" s="957"/>
      <c r="I3" s="957"/>
      <c r="J3" s="957"/>
    </row>
    <row r="4" spans="1:21" ht="15" customHeight="1">
      <c r="A4" s="585" t="s">
        <v>312</v>
      </c>
      <c r="B4" s="600"/>
      <c r="C4" s="600"/>
      <c r="D4" s="600"/>
      <c r="E4" s="600"/>
      <c r="F4" s="600"/>
      <c r="G4" s="600"/>
      <c r="H4" s="600"/>
      <c r="I4" s="632"/>
      <c r="J4" s="579" t="s">
        <v>508</v>
      </c>
    </row>
    <row r="5" spans="1:21" ht="20.100000000000001" customHeight="1">
      <c r="A5" s="601"/>
      <c r="B5" s="602"/>
      <c r="C5" s="602"/>
      <c r="D5" s="602"/>
      <c r="E5" s="602"/>
      <c r="F5" s="602"/>
      <c r="G5" s="602"/>
      <c r="H5" s="602"/>
      <c r="I5" s="633"/>
      <c r="J5" s="958"/>
    </row>
    <row r="6" spans="1:21" ht="20.100000000000001" customHeight="1" thickBot="1">
      <c r="A6" s="637"/>
      <c r="B6" s="638"/>
      <c r="C6" s="638"/>
      <c r="D6" s="638"/>
      <c r="E6" s="638"/>
      <c r="F6" s="638"/>
      <c r="G6" s="638"/>
      <c r="H6" s="638"/>
      <c r="I6" s="973"/>
      <c r="J6" s="580"/>
    </row>
    <row r="7" spans="1:21" ht="15.75" thickBot="1">
      <c r="A7" s="256" t="str">
        <f>Obsah!A32</f>
        <v>Informace platné k datu</v>
      </c>
      <c r="B7" s="111"/>
      <c r="C7" s="175" t="s">
        <v>648</v>
      </c>
      <c r="D7" s="108"/>
      <c r="E7" s="108"/>
      <c r="F7" s="108"/>
      <c r="G7" s="108"/>
      <c r="H7" s="108"/>
      <c r="I7" s="108"/>
      <c r="J7" s="223"/>
    </row>
    <row r="8" spans="1:21" ht="15" customHeight="1">
      <c r="A8" s="768" t="s">
        <v>435</v>
      </c>
      <c r="B8" s="961" t="s">
        <v>111</v>
      </c>
      <c r="C8" s="962"/>
      <c r="D8" s="964" t="s">
        <v>110</v>
      </c>
      <c r="E8" s="965"/>
      <c r="F8" s="959" t="s">
        <v>109</v>
      </c>
      <c r="G8" s="963"/>
      <c r="H8" s="959" t="s">
        <v>108</v>
      </c>
      <c r="I8" s="960"/>
      <c r="J8" s="968" t="s">
        <v>390</v>
      </c>
    </row>
    <row r="9" spans="1:21" ht="45" customHeight="1" thickBot="1">
      <c r="A9" s="966"/>
      <c r="B9" s="715" t="s">
        <v>107</v>
      </c>
      <c r="C9" s="972"/>
      <c r="D9" s="715" t="s">
        <v>107</v>
      </c>
      <c r="E9" s="717"/>
      <c r="F9" s="715" t="s">
        <v>107</v>
      </c>
      <c r="G9" s="972"/>
      <c r="H9" s="715" t="s">
        <v>107</v>
      </c>
      <c r="I9" s="716"/>
      <c r="J9" s="969"/>
      <c r="K9" s="2"/>
      <c r="L9" s="2"/>
      <c r="M9" s="2"/>
      <c r="N9" s="2"/>
      <c r="O9" s="2"/>
      <c r="P9" s="2"/>
      <c r="Q9" s="2"/>
      <c r="R9" s="2"/>
      <c r="S9" s="2"/>
      <c r="T9" s="2"/>
    </row>
    <row r="10" spans="1:21" ht="30" customHeight="1" thickBot="1">
      <c r="A10" s="967"/>
      <c r="B10" s="80" t="s">
        <v>118</v>
      </c>
      <c r="C10" s="79" t="s">
        <v>117</v>
      </c>
      <c r="D10" s="77" t="s">
        <v>118</v>
      </c>
      <c r="E10" s="78" t="s">
        <v>117</v>
      </c>
      <c r="F10" s="254" t="s">
        <v>118</v>
      </c>
      <c r="G10" s="255" t="s">
        <v>117</v>
      </c>
      <c r="H10" s="254" t="s">
        <v>118</v>
      </c>
      <c r="I10" s="271" t="s">
        <v>117</v>
      </c>
      <c r="J10" s="970"/>
      <c r="K10" s="222"/>
      <c r="L10" s="222"/>
      <c r="M10" s="222"/>
      <c r="N10" s="222"/>
      <c r="O10" s="222"/>
      <c r="P10" s="222"/>
      <c r="Q10" s="222"/>
      <c r="R10" s="222"/>
      <c r="S10" s="222"/>
      <c r="T10" s="222"/>
      <c r="U10" s="222"/>
    </row>
    <row r="11" spans="1:21">
      <c r="A11" s="72" t="s">
        <v>116</v>
      </c>
      <c r="B11" s="74"/>
      <c r="C11" s="75"/>
      <c r="D11" s="73"/>
      <c r="E11" s="76"/>
      <c r="F11" s="74"/>
      <c r="G11" s="75"/>
      <c r="H11" s="74"/>
      <c r="I11" s="272"/>
      <c r="J11" s="970"/>
      <c r="K11" s="222"/>
      <c r="L11" s="222"/>
      <c r="M11" s="222"/>
      <c r="N11" s="222"/>
      <c r="O11" s="222"/>
      <c r="P11" s="222"/>
      <c r="Q11" s="222"/>
      <c r="R11" s="222"/>
      <c r="S11" s="222"/>
      <c r="T11" s="222"/>
      <c r="U11" s="222"/>
    </row>
    <row r="12" spans="1:21">
      <c r="A12" s="72" t="s">
        <v>115</v>
      </c>
      <c r="B12" s="70"/>
      <c r="C12" s="68"/>
      <c r="D12" s="69"/>
      <c r="E12" s="71"/>
      <c r="F12" s="70"/>
      <c r="G12" s="68"/>
      <c r="H12" s="70"/>
      <c r="I12" s="69"/>
      <c r="J12" s="970"/>
      <c r="K12" s="222"/>
      <c r="L12" s="222"/>
      <c r="M12" s="222"/>
      <c r="N12" s="222"/>
      <c r="O12" s="222"/>
      <c r="P12" s="222"/>
      <c r="Q12" s="222"/>
      <c r="R12" s="222"/>
      <c r="S12" s="222"/>
      <c r="T12" s="222"/>
      <c r="U12" s="222"/>
    </row>
    <row r="13" spans="1:21">
      <c r="A13" s="72" t="s">
        <v>114</v>
      </c>
      <c r="B13" s="70"/>
      <c r="C13" s="68"/>
      <c r="D13" s="69"/>
      <c r="E13" s="71"/>
      <c r="F13" s="70"/>
      <c r="G13" s="68"/>
      <c r="H13" s="70"/>
      <c r="I13" s="69"/>
      <c r="J13" s="970"/>
      <c r="K13" s="222"/>
      <c r="L13" s="222"/>
      <c r="M13" s="222"/>
      <c r="N13" s="222"/>
      <c r="O13" s="222"/>
      <c r="P13" s="222"/>
      <c r="Q13" s="222"/>
      <c r="R13" s="222"/>
      <c r="S13" s="222"/>
      <c r="T13" s="222"/>
      <c r="U13" s="222"/>
    </row>
    <row r="14" spans="1:21" ht="15" customHeight="1" thickBot="1">
      <c r="A14" s="67" t="s">
        <v>113</v>
      </c>
      <c r="B14" s="65"/>
      <c r="C14" s="63"/>
      <c r="D14" s="64"/>
      <c r="E14" s="66"/>
      <c r="F14" s="65"/>
      <c r="G14" s="63"/>
      <c r="H14" s="65"/>
      <c r="I14" s="64"/>
      <c r="J14" s="971"/>
      <c r="K14" s="222"/>
      <c r="L14" s="222"/>
      <c r="M14" s="222"/>
      <c r="N14" s="222"/>
      <c r="O14" s="222"/>
      <c r="P14" s="222"/>
      <c r="Q14" s="222"/>
      <c r="R14" s="222"/>
      <c r="S14" s="222"/>
      <c r="T14" s="222"/>
      <c r="U14" s="222"/>
    </row>
    <row r="15" spans="1:21" ht="15" customHeight="1">
      <c r="A15" s="221"/>
      <c r="B15" s="221"/>
      <c r="C15" s="221"/>
      <c r="D15" s="221"/>
      <c r="E15" s="221"/>
      <c r="F15" s="221"/>
      <c r="G15" s="221"/>
      <c r="H15" s="221"/>
      <c r="I15" s="221"/>
      <c r="J15" s="220"/>
      <c r="K15" s="222"/>
      <c r="L15" s="222"/>
      <c r="M15" s="222"/>
      <c r="N15" s="222"/>
      <c r="O15" s="222"/>
      <c r="P15" s="222"/>
      <c r="Q15" s="222"/>
      <c r="R15" s="222"/>
      <c r="S15" s="222"/>
      <c r="T15" s="222"/>
      <c r="U15" s="222"/>
    </row>
    <row r="16" spans="1:21" ht="12" customHeight="1">
      <c r="A16" s="221"/>
      <c r="B16" s="221"/>
      <c r="C16" s="221"/>
      <c r="D16" s="221"/>
      <c r="E16" s="221"/>
      <c r="F16" s="221"/>
      <c r="G16" s="221"/>
      <c r="H16" s="221"/>
      <c r="I16" s="221"/>
      <c r="J16" s="220"/>
      <c r="K16" s="222"/>
      <c r="L16" s="222"/>
      <c r="M16" s="222"/>
      <c r="N16" s="222"/>
      <c r="O16" s="222"/>
      <c r="P16" s="222"/>
      <c r="Q16" s="222"/>
      <c r="R16" s="222"/>
      <c r="S16" s="222"/>
      <c r="T16" s="222"/>
      <c r="U16" s="222"/>
    </row>
    <row r="17" spans="1:21" ht="15" customHeight="1">
      <c r="A17" s="221"/>
      <c r="B17" s="221"/>
      <c r="C17" s="221"/>
      <c r="D17" s="221"/>
      <c r="E17" s="221"/>
      <c r="F17" s="221"/>
      <c r="G17" s="221"/>
      <c r="H17" s="221"/>
      <c r="I17" s="221"/>
      <c r="J17" s="220"/>
      <c r="K17" s="222"/>
      <c r="L17" s="222"/>
      <c r="M17" s="222"/>
      <c r="N17" s="222"/>
      <c r="O17" s="222"/>
      <c r="P17" s="222"/>
      <c r="Q17" s="222"/>
      <c r="R17" s="222"/>
      <c r="S17" s="222"/>
      <c r="T17" s="222"/>
      <c r="U17" s="222"/>
    </row>
    <row r="18" spans="1:21" ht="15" customHeight="1">
      <c r="A18" s="221"/>
      <c r="B18" s="221"/>
      <c r="C18" s="221"/>
      <c r="D18" s="221"/>
      <c r="E18" s="221"/>
      <c r="F18" s="221"/>
      <c r="G18" s="221"/>
      <c r="H18" s="221"/>
      <c r="I18" s="221"/>
      <c r="J18" s="220"/>
      <c r="K18" s="222"/>
      <c r="L18" s="222"/>
      <c r="M18" s="222"/>
      <c r="N18" s="222"/>
      <c r="O18" s="222"/>
      <c r="P18" s="222"/>
      <c r="Q18" s="222"/>
      <c r="R18" s="222"/>
      <c r="S18" s="222"/>
      <c r="T18" s="222"/>
      <c r="U18" s="222"/>
    </row>
    <row r="19" spans="1:21" ht="15" customHeight="1">
      <c r="A19" s="221"/>
      <c r="B19" s="221"/>
      <c r="C19" s="221"/>
      <c r="D19" s="221"/>
      <c r="E19" s="221"/>
      <c r="F19" s="221"/>
      <c r="G19" s="221"/>
      <c r="H19" s="221"/>
      <c r="I19" s="221"/>
      <c r="J19" s="220"/>
      <c r="K19" s="2"/>
      <c r="L19" s="222"/>
      <c r="M19" s="222"/>
      <c r="N19" s="222"/>
      <c r="O19" s="222"/>
      <c r="P19" s="2"/>
      <c r="Q19" s="2"/>
      <c r="R19" s="2"/>
      <c r="S19" s="2"/>
      <c r="T19" s="2"/>
    </row>
    <row r="20" spans="1:21" ht="15" customHeight="1">
      <c r="A20" s="221"/>
      <c r="B20" s="221"/>
      <c r="C20" s="221"/>
      <c r="D20" s="221"/>
      <c r="E20" s="221"/>
      <c r="F20" s="221"/>
      <c r="G20" s="221"/>
      <c r="H20" s="221"/>
      <c r="I20" s="221"/>
      <c r="J20" s="220"/>
      <c r="K20" s="2"/>
      <c r="L20" s="222"/>
      <c r="M20" s="222"/>
      <c r="N20" s="222"/>
      <c r="O20" s="222"/>
      <c r="P20" s="2"/>
      <c r="Q20" s="2"/>
      <c r="R20" s="2"/>
      <c r="S20" s="2"/>
      <c r="T20" s="2"/>
    </row>
    <row r="21" spans="1:21" ht="15" customHeight="1">
      <c r="A21" s="221"/>
      <c r="B21" s="221"/>
      <c r="C21" s="221"/>
      <c r="D21" s="221"/>
      <c r="E21" s="221"/>
      <c r="F21" s="221"/>
      <c r="G21" s="221"/>
      <c r="H21" s="221"/>
      <c r="I21" s="221"/>
      <c r="J21" s="220"/>
      <c r="K21" s="2"/>
      <c r="L21" s="222"/>
      <c r="M21" s="222"/>
      <c r="N21" s="222"/>
      <c r="O21" s="222"/>
      <c r="P21" s="2"/>
      <c r="Q21" s="2"/>
      <c r="R21" s="2"/>
      <c r="S21" s="2"/>
      <c r="T21" s="2"/>
    </row>
    <row r="22" spans="1:21" ht="15" customHeight="1">
      <c r="A22" s="221"/>
      <c r="B22" s="221"/>
      <c r="C22" s="221"/>
      <c r="D22" s="221"/>
      <c r="E22" s="221"/>
      <c r="F22" s="221"/>
      <c r="G22" s="221"/>
      <c r="H22" s="221"/>
      <c r="I22" s="221"/>
      <c r="J22" s="220"/>
      <c r="K22" s="2"/>
      <c r="L22" s="222"/>
      <c r="M22" s="222"/>
      <c r="N22" s="222"/>
      <c r="O22" s="222"/>
      <c r="P22" s="2"/>
      <c r="Q22" s="2"/>
      <c r="R22" s="2"/>
      <c r="S22" s="2"/>
      <c r="T22" s="2"/>
    </row>
    <row r="23" spans="1:21" ht="15" customHeight="1">
      <c r="A23" s="221"/>
      <c r="B23" s="221"/>
      <c r="C23" s="221"/>
      <c r="D23" s="221"/>
      <c r="E23" s="221"/>
      <c r="F23" s="221"/>
      <c r="G23" s="221"/>
      <c r="H23" s="221"/>
      <c r="I23" s="221"/>
      <c r="J23" s="220"/>
      <c r="K23" s="2"/>
      <c r="L23" s="222"/>
      <c r="M23" s="222"/>
      <c r="N23" s="222"/>
      <c r="O23" s="222"/>
      <c r="P23" s="2"/>
      <c r="Q23" s="2"/>
      <c r="R23" s="2"/>
      <c r="S23" s="2"/>
      <c r="T23" s="2"/>
    </row>
    <row r="24" spans="1:21" ht="15" customHeight="1">
      <c r="A24" s="221"/>
      <c r="B24" s="221"/>
      <c r="C24" s="221"/>
      <c r="D24" s="221"/>
      <c r="E24" s="221"/>
      <c r="F24" s="221"/>
      <c r="G24" s="221"/>
      <c r="H24" s="221"/>
      <c r="I24" s="221"/>
      <c r="J24" s="220"/>
      <c r="K24" s="2"/>
      <c r="L24" s="222"/>
      <c r="M24" s="222"/>
      <c r="N24" s="222"/>
      <c r="O24" s="222"/>
      <c r="P24" s="2"/>
      <c r="Q24" s="2"/>
      <c r="R24" s="2"/>
      <c r="S24" s="2"/>
      <c r="T24" s="2"/>
    </row>
    <row r="25" spans="1:21">
      <c r="A25" s="221"/>
      <c r="B25" s="221"/>
      <c r="C25" s="221"/>
      <c r="D25" s="221"/>
      <c r="E25" s="221"/>
      <c r="F25" s="221"/>
      <c r="G25" s="221"/>
      <c r="H25" s="221"/>
      <c r="I25" s="221"/>
      <c r="J25" s="220"/>
      <c r="K25" s="2"/>
      <c r="L25" s="222"/>
      <c r="M25" s="222"/>
      <c r="N25" s="222"/>
      <c r="O25" s="222"/>
      <c r="P25" s="2"/>
      <c r="Q25" s="2"/>
      <c r="R25" s="2"/>
      <c r="S25" s="2"/>
      <c r="T25" s="2"/>
    </row>
    <row r="26" spans="1:21" ht="15" customHeight="1">
      <c r="A26" s="221"/>
      <c r="B26" s="221"/>
      <c r="C26" s="221"/>
      <c r="D26" s="221"/>
      <c r="E26" s="221"/>
      <c r="F26" s="221"/>
      <c r="G26" s="221"/>
      <c r="H26" s="221"/>
      <c r="I26" s="221"/>
      <c r="J26" s="220"/>
      <c r="L26" s="222"/>
      <c r="M26" s="222"/>
      <c r="N26" s="222"/>
      <c r="O26" s="222"/>
    </row>
    <row r="27" spans="1:21">
      <c r="A27" s="221"/>
      <c r="B27" s="221"/>
      <c r="C27" s="221"/>
      <c r="D27" s="221"/>
      <c r="E27" s="221"/>
      <c r="F27" s="221"/>
      <c r="G27" s="221"/>
      <c r="H27" s="221"/>
      <c r="I27" s="221"/>
      <c r="J27" s="220"/>
    </row>
    <row r="28" spans="1:21">
      <c r="A28" s="221"/>
      <c r="B28" s="221"/>
      <c r="C28" s="221"/>
      <c r="D28" s="221"/>
      <c r="E28" s="221"/>
      <c r="F28" s="221"/>
      <c r="G28" s="221"/>
      <c r="H28" s="221"/>
      <c r="I28" s="221"/>
      <c r="J28" s="220"/>
    </row>
    <row r="29" spans="1:21">
      <c r="A29" s="221"/>
      <c r="B29" s="221"/>
      <c r="C29" s="221"/>
      <c r="D29" s="221"/>
      <c r="E29" s="221"/>
      <c r="F29" s="221"/>
      <c r="G29" s="221"/>
      <c r="H29" s="221"/>
      <c r="I29" s="221"/>
      <c r="J29" s="220"/>
    </row>
    <row r="30" spans="1:21">
      <c r="A30" s="221"/>
      <c r="B30" s="221"/>
      <c r="C30" s="221"/>
      <c r="D30" s="221"/>
      <c r="E30" s="221"/>
      <c r="F30" s="221"/>
      <c r="G30" s="221"/>
      <c r="H30" s="221"/>
      <c r="I30" s="221"/>
      <c r="J30" s="220"/>
    </row>
    <row r="31" spans="1:21">
      <c r="A31" s="221"/>
      <c r="B31" s="221"/>
      <c r="C31" s="221"/>
      <c r="D31" s="221"/>
      <c r="E31" s="221"/>
      <c r="F31" s="221"/>
      <c r="G31" s="221"/>
      <c r="H31" s="221"/>
      <c r="I31" s="221"/>
      <c r="J31" s="220"/>
    </row>
    <row r="32" spans="1:21">
      <c r="A32" s="221"/>
      <c r="B32" s="221"/>
      <c r="C32" s="221"/>
      <c r="D32" s="221"/>
      <c r="E32" s="221"/>
      <c r="F32" s="221"/>
      <c r="G32" s="221"/>
      <c r="H32" s="221"/>
      <c r="I32" s="221"/>
      <c r="J32" s="220"/>
    </row>
    <row r="33" spans="1:10">
      <c r="A33" s="221"/>
      <c r="B33" s="221"/>
      <c r="C33" s="221"/>
      <c r="D33" s="221"/>
      <c r="E33" s="221"/>
      <c r="F33" s="221"/>
      <c r="G33" s="221"/>
      <c r="H33" s="221"/>
      <c r="I33" s="221"/>
      <c r="J33" s="220"/>
    </row>
    <row r="34" spans="1:10">
      <c r="A34" s="221"/>
      <c r="B34" s="221"/>
      <c r="C34" s="221"/>
      <c r="D34" s="221"/>
      <c r="E34" s="221"/>
      <c r="F34" s="221"/>
      <c r="G34" s="221"/>
      <c r="H34" s="221"/>
      <c r="I34" s="221"/>
      <c r="J34" s="220"/>
    </row>
    <row r="35" spans="1:10">
      <c r="A35" s="221"/>
      <c r="B35" s="221"/>
      <c r="C35" s="221"/>
      <c r="D35" s="221"/>
      <c r="E35" s="221"/>
      <c r="F35" s="221"/>
      <c r="G35" s="221"/>
      <c r="H35" s="221"/>
      <c r="I35" s="221"/>
      <c r="J35" s="220"/>
    </row>
    <row r="36" spans="1:10">
      <c r="A36" s="221"/>
      <c r="B36" s="221"/>
      <c r="C36" s="221"/>
      <c r="D36" s="221"/>
      <c r="E36" s="221"/>
      <c r="F36" s="221"/>
      <c r="G36" s="221"/>
      <c r="H36" s="221"/>
      <c r="I36" s="221"/>
      <c r="J36" s="220"/>
    </row>
    <row r="37" spans="1:10">
      <c r="A37" s="221"/>
      <c r="B37" s="221"/>
      <c r="C37" s="221"/>
      <c r="D37" s="221"/>
      <c r="E37" s="221"/>
      <c r="F37" s="221"/>
      <c r="G37" s="221"/>
      <c r="H37" s="221"/>
      <c r="I37" s="221"/>
      <c r="J37" s="220"/>
    </row>
    <row r="38" spans="1:10">
      <c r="A38" s="221"/>
      <c r="B38" s="221"/>
      <c r="C38" s="221"/>
      <c r="D38" s="221"/>
      <c r="E38" s="221"/>
      <c r="F38" s="221"/>
      <c r="G38" s="221"/>
      <c r="H38" s="221"/>
      <c r="I38" s="221"/>
      <c r="J38" s="220"/>
    </row>
    <row r="39" spans="1:10" ht="15" customHeight="1">
      <c r="A39" s="221"/>
      <c r="B39" s="221"/>
      <c r="C39" s="221"/>
      <c r="D39" s="221"/>
      <c r="E39" s="221"/>
      <c r="F39" s="221"/>
      <c r="G39" s="221"/>
      <c r="H39" s="221"/>
      <c r="I39" s="221"/>
      <c r="J39" s="220"/>
    </row>
    <row r="40" spans="1:10">
      <c r="A40" s="221"/>
      <c r="B40" s="221"/>
      <c r="C40" s="221"/>
      <c r="D40" s="221"/>
      <c r="E40" s="221"/>
      <c r="F40" s="221"/>
      <c r="G40" s="221"/>
      <c r="H40" s="221"/>
      <c r="I40" s="221"/>
      <c r="J40" s="220"/>
    </row>
    <row r="41" spans="1:10">
      <c r="A41" s="221"/>
      <c r="B41" s="221"/>
      <c r="C41" s="221"/>
      <c r="D41" s="221"/>
      <c r="E41" s="221"/>
      <c r="F41" s="221"/>
      <c r="G41" s="221"/>
      <c r="H41" s="221"/>
      <c r="I41" s="221"/>
      <c r="J41" s="220"/>
    </row>
    <row r="42" spans="1:10">
      <c r="A42" s="221"/>
      <c r="B42" s="221"/>
      <c r="C42" s="221"/>
      <c r="D42" s="221"/>
      <c r="E42" s="221"/>
      <c r="F42" s="221"/>
      <c r="G42" s="221"/>
      <c r="H42" s="221"/>
      <c r="I42" s="221"/>
      <c r="J42" s="220"/>
    </row>
    <row r="43" spans="1:10">
      <c r="A43" s="221"/>
      <c r="B43" s="221"/>
      <c r="C43" s="221"/>
      <c r="D43" s="221"/>
      <c r="E43" s="221"/>
      <c r="F43" s="221"/>
      <c r="G43" s="221"/>
      <c r="H43" s="221"/>
      <c r="I43" s="221"/>
      <c r="J43" s="220"/>
    </row>
    <row r="44" spans="1:10" ht="15" customHeight="1">
      <c r="A44" s="221"/>
      <c r="B44" s="221"/>
      <c r="C44" s="221"/>
      <c r="D44" s="221"/>
      <c r="E44" s="221"/>
      <c r="F44" s="221"/>
      <c r="G44" s="221"/>
      <c r="H44" s="221"/>
      <c r="I44" s="221"/>
      <c r="J44" s="220"/>
    </row>
    <row r="45" spans="1:10">
      <c r="A45" s="221"/>
      <c r="B45" s="221"/>
      <c r="C45" s="221"/>
      <c r="D45" s="221"/>
      <c r="E45" s="221"/>
      <c r="F45" s="221"/>
      <c r="G45" s="221"/>
      <c r="H45" s="221"/>
      <c r="I45" s="221"/>
      <c r="J45" s="220"/>
    </row>
    <row r="46" spans="1:10">
      <c r="A46" s="221"/>
      <c r="B46" s="221"/>
      <c r="C46" s="221"/>
      <c r="D46" s="221"/>
      <c r="E46" s="221"/>
      <c r="F46" s="221"/>
      <c r="G46" s="221"/>
      <c r="H46" s="221"/>
      <c r="I46" s="221"/>
      <c r="J46" s="220"/>
    </row>
    <row r="47" spans="1:10">
      <c r="A47" s="221"/>
      <c r="B47" s="221"/>
      <c r="C47" s="221"/>
      <c r="D47" s="221"/>
      <c r="E47" s="221"/>
      <c r="F47" s="221"/>
      <c r="G47" s="221"/>
      <c r="H47" s="221"/>
      <c r="I47" s="221"/>
      <c r="J47" s="220"/>
    </row>
    <row r="48" spans="1:10">
      <c r="A48" s="221"/>
      <c r="B48" s="221"/>
      <c r="C48" s="221"/>
      <c r="D48" s="221"/>
      <c r="E48" s="221"/>
      <c r="F48" s="221"/>
      <c r="G48" s="221"/>
      <c r="H48" s="221"/>
      <c r="I48" s="221"/>
      <c r="J48" s="220"/>
    </row>
    <row r="49" spans="1:10" ht="15" customHeight="1">
      <c r="A49" s="221"/>
      <c r="B49" s="221"/>
      <c r="C49" s="221"/>
      <c r="D49" s="221"/>
      <c r="E49" s="221"/>
      <c r="F49" s="221"/>
      <c r="G49" s="221"/>
      <c r="H49" s="221"/>
      <c r="I49" s="221"/>
      <c r="J49" s="220"/>
    </row>
    <row r="50" spans="1:10">
      <c r="A50" s="221"/>
      <c r="B50" s="221"/>
      <c r="C50" s="221"/>
      <c r="D50" s="221"/>
      <c r="E50" s="221"/>
      <c r="F50" s="221"/>
      <c r="G50" s="221"/>
      <c r="H50" s="221"/>
      <c r="I50" s="221"/>
      <c r="J50" s="220"/>
    </row>
    <row r="51" spans="1:10">
      <c r="A51" s="221"/>
      <c r="B51" s="221"/>
      <c r="C51" s="221"/>
      <c r="D51" s="221"/>
      <c r="E51" s="221"/>
      <c r="F51" s="221"/>
      <c r="G51" s="221"/>
      <c r="H51" s="221"/>
      <c r="I51" s="221"/>
      <c r="J51" s="220"/>
    </row>
    <row r="52" spans="1:10">
      <c r="A52" s="221"/>
      <c r="B52" s="221"/>
      <c r="C52" s="221"/>
      <c r="D52" s="221"/>
      <c r="E52" s="221"/>
      <c r="F52" s="221"/>
      <c r="G52" s="221"/>
      <c r="H52" s="221"/>
      <c r="I52" s="221"/>
      <c r="J52" s="220"/>
    </row>
    <row r="53" spans="1:10">
      <c r="A53" s="221"/>
      <c r="B53" s="221"/>
      <c r="C53" s="221"/>
      <c r="D53" s="221"/>
      <c r="E53" s="221"/>
      <c r="F53" s="221"/>
      <c r="G53" s="221"/>
      <c r="H53" s="221"/>
      <c r="I53" s="221"/>
      <c r="J53" s="220"/>
    </row>
    <row r="54" spans="1:10">
      <c r="A54" s="221"/>
      <c r="B54" s="221"/>
      <c r="C54" s="221"/>
      <c r="D54" s="221"/>
      <c r="E54" s="221"/>
      <c r="F54" s="221"/>
      <c r="G54" s="221"/>
      <c r="H54" s="221"/>
      <c r="I54" s="221"/>
      <c r="J54" s="220"/>
    </row>
    <row r="55" spans="1:10">
      <c r="A55" s="221"/>
      <c r="B55" s="221"/>
      <c r="C55" s="221"/>
      <c r="D55" s="221"/>
      <c r="E55" s="221"/>
      <c r="F55" s="221"/>
      <c r="G55" s="221"/>
      <c r="H55" s="221"/>
      <c r="I55" s="221"/>
      <c r="J55" s="220"/>
    </row>
    <row r="56" spans="1:10">
      <c r="A56" s="221"/>
      <c r="B56" s="221"/>
      <c r="C56" s="221"/>
      <c r="D56" s="221"/>
      <c r="E56" s="221"/>
      <c r="F56" s="221"/>
      <c r="G56" s="221"/>
      <c r="H56" s="221"/>
      <c r="I56" s="221"/>
      <c r="J56" s="220"/>
    </row>
    <row r="57" spans="1:10" ht="15" customHeight="1">
      <c r="A57" s="221"/>
      <c r="B57" s="221"/>
      <c r="C57" s="221"/>
      <c r="D57" s="221"/>
      <c r="E57" s="221"/>
      <c r="F57" s="221"/>
      <c r="G57" s="221"/>
      <c r="H57" s="221"/>
      <c r="I57" s="221"/>
      <c r="J57" s="220"/>
    </row>
    <row r="58" spans="1:10" ht="15" customHeight="1">
      <c r="A58" s="221"/>
      <c r="B58" s="221"/>
      <c r="C58" s="221"/>
      <c r="D58" s="221"/>
      <c r="E58" s="221"/>
      <c r="F58" s="221"/>
      <c r="G58" s="221"/>
      <c r="H58" s="221"/>
      <c r="I58" s="221"/>
      <c r="J58" s="220"/>
    </row>
    <row r="59" spans="1:10">
      <c r="A59" s="221"/>
      <c r="B59" s="221"/>
      <c r="C59" s="221"/>
      <c r="D59" s="221"/>
      <c r="E59" s="221"/>
      <c r="F59" s="221"/>
      <c r="G59" s="221"/>
      <c r="H59" s="221"/>
      <c r="I59" s="221"/>
      <c r="J59" s="220"/>
    </row>
    <row r="60" spans="1:10" ht="15" customHeight="1">
      <c r="A60" s="221"/>
      <c r="B60" s="221"/>
      <c r="C60" s="221"/>
      <c r="D60" s="221"/>
      <c r="E60" s="221"/>
      <c r="F60" s="221"/>
      <c r="G60" s="221"/>
      <c r="H60" s="221"/>
      <c r="I60" s="221"/>
      <c r="J60" s="220"/>
    </row>
    <row r="61" spans="1:10" ht="15" customHeight="1">
      <c r="A61" s="221"/>
      <c r="B61" s="221"/>
      <c r="C61" s="221"/>
      <c r="D61" s="221"/>
      <c r="E61" s="221"/>
      <c r="F61" s="221"/>
      <c r="G61" s="221"/>
      <c r="H61" s="221"/>
      <c r="I61" s="221"/>
      <c r="J61" s="220"/>
    </row>
    <row r="62" spans="1:10" ht="15" customHeight="1">
      <c r="A62" s="221"/>
      <c r="B62" s="221"/>
      <c r="C62" s="221"/>
      <c r="D62" s="221"/>
      <c r="E62" s="221"/>
      <c r="F62" s="221"/>
      <c r="G62" s="221"/>
      <c r="H62" s="221"/>
      <c r="I62" s="221"/>
      <c r="J62" s="220"/>
    </row>
    <row r="63" spans="1:10" ht="15" customHeight="1">
      <c r="A63" s="221"/>
      <c r="B63" s="221"/>
      <c r="C63" s="221"/>
      <c r="D63" s="221"/>
      <c r="E63" s="221"/>
      <c r="F63" s="221"/>
      <c r="G63" s="221"/>
      <c r="H63" s="221"/>
      <c r="I63" s="221"/>
      <c r="J63" s="220"/>
    </row>
    <row r="64" spans="1:10">
      <c r="A64" s="221"/>
      <c r="B64" s="221"/>
      <c r="C64" s="221"/>
      <c r="D64" s="221"/>
      <c r="E64" s="221"/>
      <c r="F64" s="221"/>
      <c r="G64" s="221"/>
      <c r="H64" s="221"/>
      <c r="I64" s="221"/>
      <c r="J64" s="220"/>
    </row>
    <row r="65" spans="1:10">
      <c r="A65" s="221"/>
      <c r="B65" s="221"/>
      <c r="C65" s="221"/>
      <c r="D65" s="221"/>
      <c r="E65" s="221"/>
      <c r="F65" s="221"/>
      <c r="G65" s="221"/>
      <c r="H65" s="221"/>
      <c r="I65" s="221"/>
      <c r="J65" s="220"/>
    </row>
    <row r="66" spans="1:10">
      <c r="A66" s="221"/>
      <c r="B66" s="221"/>
      <c r="C66" s="221"/>
      <c r="D66" s="221"/>
      <c r="E66" s="221"/>
      <c r="F66" s="221"/>
      <c r="G66" s="221"/>
      <c r="H66" s="221"/>
      <c r="I66" s="221"/>
      <c r="J66" s="220"/>
    </row>
    <row r="67" spans="1:10">
      <c r="A67" s="221"/>
      <c r="B67" s="221"/>
      <c r="C67" s="221"/>
      <c r="D67" s="221"/>
      <c r="E67" s="221"/>
      <c r="F67" s="221"/>
      <c r="G67" s="221"/>
      <c r="H67" s="221"/>
      <c r="I67" s="221"/>
      <c r="J67" s="220"/>
    </row>
    <row r="68" spans="1:10">
      <c r="A68" s="221"/>
      <c r="B68" s="221"/>
      <c r="C68" s="221"/>
      <c r="D68" s="221"/>
      <c r="E68" s="221"/>
      <c r="F68" s="221"/>
      <c r="G68" s="221"/>
      <c r="H68" s="221"/>
      <c r="I68" s="221"/>
      <c r="J68" s="220"/>
    </row>
    <row r="69" spans="1:10" ht="15" customHeight="1">
      <c r="A69" s="221"/>
      <c r="B69" s="221"/>
      <c r="C69" s="221"/>
      <c r="D69" s="221"/>
      <c r="E69" s="221"/>
      <c r="F69" s="221"/>
      <c r="G69" s="221"/>
      <c r="H69" s="221"/>
      <c r="I69" s="221"/>
      <c r="J69" s="220"/>
    </row>
    <row r="70" spans="1:10">
      <c r="A70" s="221"/>
      <c r="B70" s="221"/>
      <c r="C70" s="221"/>
      <c r="D70" s="221"/>
      <c r="E70" s="221"/>
      <c r="F70" s="221"/>
      <c r="G70" s="221"/>
      <c r="H70" s="221"/>
      <c r="I70" s="221"/>
      <c r="J70" s="220"/>
    </row>
    <row r="71" spans="1:10">
      <c r="A71" s="221"/>
      <c r="B71" s="221"/>
      <c r="C71" s="221"/>
      <c r="D71" s="221"/>
      <c r="E71" s="221"/>
      <c r="F71" s="221"/>
      <c r="G71" s="221"/>
      <c r="H71" s="221"/>
      <c r="I71" s="221"/>
      <c r="J71" s="220"/>
    </row>
    <row r="72" spans="1:10">
      <c r="A72" s="221"/>
      <c r="B72" s="221"/>
      <c r="C72" s="221"/>
      <c r="D72" s="221"/>
      <c r="E72" s="221"/>
      <c r="F72" s="221"/>
      <c r="G72" s="221"/>
      <c r="H72" s="221"/>
      <c r="I72" s="221"/>
      <c r="J72" s="220"/>
    </row>
    <row r="73" spans="1:10">
      <c r="A73" s="221"/>
      <c r="B73" s="221"/>
      <c r="C73" s="221"/>
      <c r="D73" s="221"/>
      <c r="E73" s="221"/>
      <c r="F73" s="221"/>
      <c r="G73" s="221"/>
      <c r="H73" s="221"/>
      <c r="I73" s="221"/>
      <c r="J73" s="220"/>
    </row>
    <row r="74" spans="1:10" ht="15" customHeight="1">
      <c r="A74" s="221"/>
      <c r="B74" s="221"/>
      <c r="C74" s="221"/>
      <c r="D74" s="221"/>
      <c r="E74" s="221"/>
      <c r="F74" s="221"/>
      <c r="G74" s="221"/>
      <c r="H74" s="221"/>
      <c r="I74" s="221"/>
      <c r="J74" s="220"/>
    </row>
    <row r="75" spans="1:10">
      <c r="A75" s="221"/>
      <c r="B75" s="221"/>
      <c r="C75" s="221"/>
      <c r="D75" s="221"/>
      <c r="E75" s="221"/>
      <c r="F75" s="221"/>
      <c r="G75" s="221"/>
      <c r="H75" s="221"/>
      <c r="I75" s="221"/>
      <c r="J75" s="220"/>
    </row>
    <row r="76" spans="1:10">
      <c r="A76" s="221"/>
      <c r="B76" s="221"/>
      <c r="C76" s="221"/>
      <c r="D76" s="221"/>
      <c r="E76" s="221"/>
      <c r="F76" s="221"/>
      <c r="G76" s="221"/>
      <c r="H76" s="221"/>
      <c r="I76" s="221"/>
      <c r="J76" s="220"/>
    </row>
    <row r="77" spans="1:10">
      <c r="A77" s="221"/>
      <c r="B77" s="221"/>
      <c r="C77" s="221"/>
      <c r="D77" s="221"/>
      <c r="E77" s="221"/>
      <c r="F77" s="221"/>
      <c r="G77" s="221"/>
      <c r="H77" s="221"/>
      <c r="I77" s="221"/>
      <c r="J77" s="220"/>
    </row>
    <row r="78" spans="1:10">
      <c r="A78" s="221"/>
      <c r="B78" s="221"/>
      <c r="C78" s="221"/>
      <c r="D78" s="221"/>
      <c r="E78" s="221"/>
      <c r="F78" s="221"/>
      <c r="G78" s="221"/>
      <c r="H78" s="221"/>
      <c r="I78" s="221"/>
      <c r="J78" s="220"/>
    </row>
    <row r="79" spans="1:10" ht="15" customHeight="1">
      <c r="A79" s="221"/>
      <c r="B79" s="221"/>
      <c r="C79" s="221"/>
      <c r="D79" s="221"/>
      <c r="E79" s="221"/>
      <c r="F79" s="221"/>
      <c r="G79" s="221"/>
      <c r="H79" s="221"/>
      <c r="I79" s="221"/>
      <c r="J79" s="220"/>
    </row>
    <row r="80" spans="1:10">
      <c r="A80" s="221"/>
      <c r="B80" s="221"/>
      <c r="C80" s="221"/>
      <c r="D80" s="221"/>
      <c r="E80" s="221"/>
      <c r="F80" s="221"/>
      <c r="G80" s="221"/>
      <c r="H80" s="221"/>
      <c r="I80" s="221"/>
      <c r="J80" s="220"/>
    </row>
    <row r="81" spans="1:10">
      <c r="A81" s="221"/>
      <c r="B81" s="221"/>
      <c r="C81" s="221"/>
      <c r="D81" s="221"/>
      <c r="E81" s="221"/>
      <c r="F81" s="221"/>
      <c r="G81" s="221"/>
      <c r="H81" s="221"/>
      <c r="I81" s="221"/>
      <c r="J81" s="220"/>
    </row>
    <row r="82" spans="1:10">
      <c r="A82" s="221"/>
      <c r="B82" s="221"/>
      <c r="C82" s="221"/>
      <c r="D82" s="221"/>
      <c r="E82" s="221"/>
      <c r="F82" s="221"/>
      <c r="G82" s="221"/>
      <c r="H82" s="221"/>
      <c r="I82" s="221"/>
      <c r="J82" s="220"/>
    </row>
    <row r="83" spans="1:10">
      <c r="A83" s="221"/>
      <c r="B83" s="221"/>
      <c r="C83" s="221"/>
      <c r="D83" s="221"/>
      <c r="E83" s="221"/>
      <c r="F83" s="221"/>
      <c r="G83" s="221"/>
      <c r="H83" s="221"/>
      <c r="I83" s="221"/>
      <c r="J83" s="220"/>
    </row>
    <row r="84" spans="1:10">
      <c r="A84" s="221"/>
      <c r="B84" s="221"/>
      <c r="C84" s="221"/>
      <c r="D84" s="221"/>
      <c r="E84" s="221"/>
      <c r="F84" s="221"/>
      <c r="G84" s="221"/>
      <c r="H84" s="221"/>
      <c r="I84" s="221"/>
      <c r="J84" s="220"/>
    </row>
    <row r="85" spans="1:10">
      <c r="A85" s="221"/>
      <c r="B85" s="221"/>
      <c r="C85" s="221"/>
      <c r="D85" s="221"/>
      <c r="E85" s="221"/>
      <c r="F85" s="221"/>
      <c r="G85" s="221"/>
      <c r="H85" s="221"/>
      <c r="I85" s="221"/>
      <c r="J85" s="220"/>
    </row>
    <row r="86" spans="1:10">
      <c r="A86" s="221"/>
      <c r="B86" s="221"/>
      <c r="C86" s="221"/>
      <c r="D86" s="221"/>
      <c r="E86" s="221"/>
      <c r="F86" s="221"/>
      <c r="G86" s="221"/>
      <c r="H86" s="221"/>
      <c r="I86" s="221"/>
      <c r="J86" s="220"/>
    </row>
    <row r="87" spans="1:10">
      <c r="A87" s="221"/>
      <c r="B87" s="221"/>
      <c r="C87" s="221"/>
      <c r="D87" s="221"/>
      <c r="E87" s="221"/>
      <c r="F87" s="221"/>
      <c r="G87" s="221"/>
      <c r="H87" s="221"/>
      <c r="I87" s="221"/>
      <c r="J87" s="220"/>
    </row>
    <row r="88" spans="1:10">
      <c r="J88" s="21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zoomScale="80" zoomScaleNormal="80" workbookViewId="0">
      <selection sqref="A1:D1"/>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86" t="s">
        <v>471</v>
      </c>
      <c r="B1" s="224"/>
      <c r="C1" s="85"/>
      <c r="D1" s="85"/>
      <c r="E1" s="85"/>
      <c r="F1" s="85"/>
      <c r="G1" s="85"/>
      <c r="H1" s="233"/>
      <c r="I1" s="233"/>
      <c r="J1" s="233"/>
      <c r="K1" s="233"/>
      <c r="L1" s="233"/>
      <c r="M1" s="233"/>
      <c r="N1" s="233"/>
      <c r="O1" s="233"/>
      <c r="P1" s="233"/>
      <c r="Q1" s="233"/>
      <c r="R1" s="233"/>
      <c r="S1" s="233"/>
      <c r="T1" s="233"/>
      <c r="U1" s="233"/>
      <c r="V1" s="232"/>
      <c r="W1" s="233"/>
      <c r="X1" s="233"/>
      <c r="Y1" s="233"/>
      <c r="Z1" s="232"/>
    </row>
    <row r="2" spans="1:26" ht="15" customHeight="1" thickBot="1">
      <c r="A2" s="974" t="s">
        <v>311</v>
      </c>
      <c r="B2" s="975"/>
      <c r="C2" s="975"/>
      <c r="D2" s="975"/>
      <c r="E2" s="975"/>
      <c r="F2" s="975"/>
      <c r="G2" s="975"/>
      <c r="H2" s="231"/>
      <c r="I2" s="231"/>
      <c r="J2" s="231"/>
      <c r="K2" s="231"/>
      <c r="L2" s="231"/>
      <c r="M2" s="231"/>
      <c r="N2" s="231"/>
      <c r="O2" s="231"/>
      <c r="P2" s="231"/>
      <c r="Q2" s="231"/>
      <c r="R2" s="231"/>
      <c r="S2" s="231"/>
      <c r="T2" s="231"/>
      <c r="U2" s="231"/>
      <c r="V2" s="230"/>
      <c r="W2" s="231"/>
      <c r="X2" s="231"/>
      <c r="Y2" s="231"/>
      <c r="Z2" s="230"/>
    </row>
    <row r="3" spans="1:26" ht="15" customHeight="1" thickBot="1">
      <c r="A3" s="976"/>
      <c r="B3" s="976"/>
      <c r="C3" s="976"/>
      <c r="D3" s="976"/>
      <c r="E3" s="976"/>
      <c r="F3" s="976"/>
      <c r="G3" s="976"/>
    </row>
    <row r="4" spans="1:26" ht="15" customHeight="1">
      <c r="A4" s="913" t="s">
        <v>311</v>
      </c>
      <c r="B4" s="914"/>
      <c r="C4" s="914"/>
      <c r="D4" s="914"/>
      <c r="E4" s="914"/>
      <c r="F4" s="914"/>
      <c r="G4" s="914"/>
      <c r="H4" s="914"/>
      <c r="I4" s="914"/>
      <c r="J4" s="914"/>
      <c r="K4" s="914"/>
      <c r="L4" s="914"/>
      <c r="M4" s="914"/>
      <c r="N4" s="914"/>
      <c r="O4" s="914"/>
      <c r="P4" s="914"/>
      <c r="Q4" s="914"/>
      <c r="R4" s="914"/>
      <c r="S4" s="914"/>
      <c r="T4" s="914"/>
      <c r="U4" s="914"/>
      <c r="V4" s="140"/>
      <c r="W4" s="140"/>
      <c r="X4" s="140"/>
      <c r="Y4" s="140"/>
      <c r="Z4" s="579" t="s">
        <v>508</v>
      </c>
    </row>
    <row r="5" spans="1:26">
      <c r="A5" s="977"/>
      <c r="B5" s="978"/>
      <c r="C5" s="978"/>
      <c r="D5" s="978"/>
      <c r="E5" s="978"/>
      <c r="F5" s="978"/>
      <c r="G5" s="978"/>
      <c r="H5" s="978"/>
      <c r="I5" s="978"/>
      <c r="J5" s="978"/>
      <c r="K5" s="978"/>
      <c r="L5" s="978"/>
      <c r="M5" s="978"/>
      <c r="N5" s="978"/>
      <c r="O5" s="978"/>
      <c r="P5" s="978"/>
      <c r="Q5" s="978"/>
      <c r="R5" s="978"/>
      <c r="S5" s="978"/>
      <c r="T5" s="978"/>
      <c r="U5" s="978"/>
      <c r="V5" s="307"/>
      <c r="W5" s="307"/>
      <c r="X5" s="307"/>
      <c r="Y5" s="307"/>
      <c r="Z5" s="958"/>
    </row>
    <row r="6" spans="1:26" ht="15.75" thickBot="1">
      <c r="A6" s="916"/>
      <c r="B6" s="917"/>
      <c r="C6" s="917"/>
      <c r="D6" s="917"/>
      <c r="E6" s="917"/>
      <c r="F6" s="917"/>
      <c r="G6" s="917"/>
      <c r="H6" s="917"/>
      <c r="I6" s="917"/>
      <c r="J6" s="917"/>
      <c r="K6" s="917"/>
      <c r="L6" s="917"/>
      <c r="M6" s="917"/>
      <c r="N6" s="917"/>
      <c r="O6" s="917"/>
      <c r="P6" s="917"/>
      <c r="Q6" s="917"/>
      <c r="R6" s="917"/>
      <c r="S6" s="917"/>
      <c r="T6" s="917"/>
      <c r="U6" s="917"/>
      <c r="V6" s="139"/>
      <c r="W6" s="139"/>
      <c r="X6" s="139"/>
      <c r="Y6" s="139"/>
      <c r="Z6" s="580"/>
    </row>
    <row r="7" spans="1:26" ht="15.75" thickBot="1">
      <c r="A7" s="229" t="str">
        <f>Obsah!A32</f>
        <v>Informace platné k datu</v>
      </c>
      <c r="B7" s="225"/>
      <c r="C7" s="228"/>
      <c r="D7" s="111"/>
      <c r="E7" s="109"/>
      <c r="F7" s="227" t="s">
        <v>648</v>
      </c>
      <c r="G7" s="226"/>
      <c r="H7" s="225"/>
      <c r="I7" s="225"/>
      <c r="J7" s="225"/>
      <c r="K7" s="225"/>
      <c r="L7" s="225"/>
      <c r="M7" s="225"/>
      <c r="N7" s="225"/>
      <c r="O7" s="225"/>
      <c r="P7" s="225"/>
      <c r="Q7" s="225"/>
      <c r="R7" s="225"/>
      <c r="S7" s="225"/>
      <c r="T7" s="225"/>
      <c r="U7" s="225"/>
      <c r="V7" s="226"/>
      <c r="W7" s="225"/>
      <c r="X7" s="225"/>
      <c r="Y7" s="225"/>
      <c r="Z7" s="15"/>
    </row>
    <row r="8" spans="1:26" ht="15.75" customHeight="1">
      <c r="A8" s="720" t="s">
        <v>437</v>
      </c>
      <c r="B8" s="697" t="s">
        <v>111</v>
      </c>
      <c r="C8" s="698"/>
      <c r="D8" s="698"/>
      <c r="E8" s="698"/>
      <c r="F8" s="698"/>
      <c r="G8" s="706"/>
      <c r="H8" s="697" t="s">
        <v>110</v>
      </c>
      <c r="I8" s="698"/>
      <c r="J8" s="698"/>
      <c r="K8" s="698"/>
      <c r="L8" s="698"/>
      <c r="M8" s="706"/>
      <c r="N8" s="697" t="s">
        <v>109</v>
      </c>
      <c r="O8" s="698"/>
      <c r="P8" s="698"/>
      <c r="Q8" s="698"/>
      <c r="R8" s="698"/>
      <c r="S8" s="698"/>
      <c r="T8" s="688" t="s">
        <v>108</v>
      </c>
      <c r="U8" s="689"/>
      <c r="V8" s="689"/>
      <c r="W8" s="689"/>
      <c r="X8" s="689"/>
      <c r="Y8" s="690"/>
      <c r="Z8" s="707" t="s">
        <v>76</v>
      </c>
    </row>
    <row r="9" spans="1:26" ht="30" customHeight="1" thickBot="1">
      <c r="A9" s="721"/>
      <c r="B9" s="695" t="s">
        <v>107</v>
      </c>
      <c r="C9" s="696"/>
      <c r="D9" s="696"/>
      <c r="E9" s="696"/>
      <c r="F9" s="696"/>
      <c r="G9" s="705"/>
      <c r="H9" s="695" t="s">
        <v>107</v>
      </c>
      <c r="I9" s="696"/>
      <c r="J9" s="696"/>
      <c r="K9" s="696"/>
      <c r="L9" s="696"/>
      <c r="M9" s="705"/>
      <c r="N9" s="695" t="s">
        <v>107</v>
      </c>
      <c r="O9" s="696"/>
      <c r="P9" s="696"/>
      <c r="Q9" s="696"/>
      <c r="R9" s="696"/>
      <c r="S9" s="696"/>
      <c r="T9" s="715" t="s">
        <v>107</v>
      </c>
      <c r="U9" s="716"/>
      <c r="V9" s="716"/>
      <c r="W9" s="716"/>
      <c r="X9" s="716"/>
      <c r="Y9" s="717"/>
      <c r="Z9" s="708"/>
    </row>
    <row r="10" spans="1:26" ht="30" customHeight="1">
      <c r="A10" s="721"/>
      <c r="B10" s="723" t="s">
        <v>124</v>
      </c>
      <c r="C10" s="703" t="s">
        <v>123</v>
      </c>
      <c r="D10" s="691" t="s">
        <v>122</v>
      </c>
      <c r="E10" s="693" t="s">
        <v>121</v>
      </c>
      <c r="F10" s="683" t="s">
        <v>436</v>
      </c>
      <c r="G10" s="699" t="s">
        <v>444</v>
      </c>
      <c r="H10" s="701" t="s">
        <v>124</v>
      </c>
      <c r="I10" s="703" t="s">
        <v>123</v>
      </c>
      <c r="J10" s="691" t="s">
        <v>122</v>
      </c>
      <c r="K10" s="693" t="s">
        <v>121</v>
      </c>
      <c r="L10" s="683" t="s">
        <v>436</v>
      </c>
      <c r="M10" s="699" t="s">
        <v>444</v>
      </c>
      <c r="N10" s="701" t="s">
        <v>124</v>
      </c>
      <c r="O10" s="703" t="s">
        <v>123</v>
      </c>
      <c r="P10" s="691" t="s">
        <v>122</v>
      </c>
      <c r="Q10" s="693" t="s">
        <v>121</v>
      </c>
      <c r="R10" s="683" t="s">
        <v>436</v>
      </c>
      <c r="S10" s="699" t="s">
        <v>444</v>
      </c>
      <c r="T10" s="713" t="s">
        <v>124</v>
      </c>
      <c r="U10" s="701" t="s">
        <v>123</v>
      </c>
      <c r="V10" s="693" t="s">
        <v>122</v>
      </c>
      <c r="W10" s="693" t="s">
        <v>121</v>
      </c>
      <c r="X10" s="693" t="s">
        <v>436</v>
      </c>
      <c r="Y10" s="683" t="s">
        <v>444</v>
      </c>
      <c r="Z10" s="708"/>
    </row>
    <row r="11" spans="1:26" ht="30" customHeight="1" thickBot="1">
      <c r="A11" s="722"/>
      <c r="B11" s="724"/>
      <c r="C11" s="704"/>
      <c r="D11" s="692"/>
      <c r="E11" s="694"/>
      <c r="F11" s="684"/>
      <c r="G11" s="700"/>
      <c r="H11" s="702"/>
      <c r="I11" s="704"/>
      <c r="J11" s="692"/>
      <c r="K11" s="694"/>
      <c r="L11" s="684"/>
      <c r="M11" s="700"/>
      <c r="N11" s="702"/>
      <c r="O11" s="704"/>
      <c r="P11" s="692"/>
      <c r="Q11" s="694"/>
      <c r="R11" s="684"/>
      <c r="S11" s="700"/>
      <c r="T11" s="714"/>
      <c r="U11" s="702"/>
      <c r="V11" s="694"/>
      <c r="W11" s="694"/>
      <c r="X11" s="694"/>
      <c r="Y11" s="684"/>
      <c r="Z11" s="708"/>
    </row>
    <row r="12" spans="1:26">
      <c r="A12" s="104" t="s">
        <v>142</v>
      </c>
      <c r="B12" s="103"/>
      <c r="C12" s="102"/>
      <c r="D12" s="101"/>
      <c r="E12" s="100"/>
      <c r="F12" s="99"/>
      <c r="G12" s="100"/>
      <c r="H12" s="103"/>
      <c r="I12" s="102"/>
      <c r="J12" s="101"/>
      <c r="K12" s="100"/>
      <c r="L12" s="99"/>
      <c r="M12" s="100"/>
      <c r="N12" s="103"/>
      <c r="O12" s="102"/>
      <c r="P12" s="101"/>
      <c r="Q12" s="100"/>
      <c r="R12" s="99"/>
      <c r="S12" s="100"/>
      <c r="T12" s="261"/>
      <c r="U12" s="262"/>
      <c r="V12" s="263"/>
      <c r="W12" s="263"/>
      <c r="X12" s="263"/>
      <c r="Y12" s="264"/>
      <c r="Z12" s="708"/>
    </row>
    <row r="13" spans="1:26">
      <c r="A13" s="98" t="s">
        <v>141</v>
      </c>
      <c r="B13" s="97"/>
      <c r="C13" s="96"/>
      <c r="D13" s="95"/>
      <c r="E13" s="94"/>
      <c r="F13" s="93"/>
      <c r="G13" s="94"/>
      <c r="H13" s="97"/>
      <c r="I13" s="96"/>
      <c r="J13" s="95"/>
      <c r="K13" s="94"/>
      <c r="L13" s="93"/>
      <c r="M13" s="94"/>
      <c r="N13" s="97"/>
      <c r="O13" s="96"/>
      <c r="P13" s="95"/>
      <c r="Q13" s="94"/>
      <c r="R13" s="93"/>
      <c r="S13" s="94"/>
      <c r="T13" s="97"/>
      <c r="U13" s="129"/>
      <c r="V13" s="94"/>
      <c r="W13" s="94"/>
      <c r="X13" s="94"/>
      <c r="Y13" s="93"/>
      <c r="Z13" s="708"/>
    </row>
    <row r="14" spans="1:26">
      <c r="A14" s="98" t="s">
        <v>140</v>
      </c>
      <c r="B14" s="97"/>
      <c r="C14" s="96"/>
      <c r="D14" s="95"/>
      <c r="E14" s="94"/>
      <c r="F14" s="93"/>
      <c r="G14" s="94"/>
      <c r="H14" s="97"/>
      <c r="I14" s="96"/>
      <c r="J14" s="95"/>
      <c r="K14" s="94"/>
      <c r="L14" s="93"/>
      <c r="M14" s="94"/>
      <c r="N14" s="97"/>
      <c r="O14" s="96"/>
      <c r="P14" s="95"/>
      <c r="Q14" s="94"/>
      <c r="R14" s="93"/>
      <c r="S14" s="94"/>
      <c r="T14" s="97"/>
      <c r="U14" s="129"/>
      <c r="V14" s="94"/>
      <c r="W14" s="94"/>
      <c r="X14" s="94"/>
      <c r="Y14" s="93"/>
      <c r="Z14" s="708"/>
    </row>
    <row r="15" spans="1:26">
      <c r="A15" s="98" t="s">
        <v>139</v>
      </c>
      <c r="B15" s="97"/>
      <c r="C15" s="96"/>
      <c r="D15" s="95"/>
      <c r="E15" s="94"/>
      <c r="F15" s="93"/>
      <c r="G15" s="94"/>
      <c r="H15" s="97"/>
      <c r="I15" s="96"/>
      <c r="J15" s="95"/>
      <c r="K15" s="94"/>
      <c r="L15" s="93"/>
      <c r="M15" s="94"/>
      <c r="N15" s="97"/>
      <c r="O15" s="96"/>
      <c r="P15" s="95"/>
      <c r="Q15" s="94"/>
      <c r="R15" s="93"/>
      <c r="S15" s="94"/>
      <c r="T15" s="97"/>
      <c r="U15" s="129"/>
      <c r="V15" s="94"/>
      <c r="W15" s="94"/>
      <c r="X15" s="94"/>
      <c r="Y15" s="93"/>
      <c r="Z15" s="708"/>
    </row>
    <row r="16" spans="1:26">
      <c r="A16" s="98" t="s">
        <v>138</v>
      </c>
      <c r="B16" s="97"/>
      <c r="C16" s="96"/>
      <c r="D16" s="95"/>
      <c r="E16" s="94"/>
      <c r="F16" s="93"/>
      <c r="G16" s="94"/>
      <c r="H16" s="97"/>
      <c r="I16" s="96"/>
      <c r="J16" s="95"/>
      <c r="K16" s="94"/>
      <c r="L16" s="93"/>
      <c r="M16" s="94"/>
      <c r="N16" s="97"/>
      <c r="O16" s="96"/>
      <c r="P16" s="95"/>
      <c r="Q16" s="94"/>
      <c r="R16" s="93"/>
      <c r="S16" s="94"/>
      <c r="T16" s="97"/>
      <c r="U16" s="129"/>
      <c r="V16" s="94"/>
      <c r="W16" s="94"/>
      <c r="X16" s="94"/>
      <c r="Y16" s="93"/>
      <c r="Z16" s="708"/>
    </row>
    <row r="17" spans="1:26">
      <c r="A17" s="98" t="s">
        <v>137</v>
      </c>
      <c r="B17" s="97"/>
      <c r="C17" s="96"/>
      <c r="D17" s="95"/>
      <c r="E17" s="94"/>
      <c r="F17" s="93"/>
      <c r="G17" s="94"/>
      <c r="H17" s="97"/>
      <c r="I17" s="96"/>
      <c r="J17" s="95"/>
      <c r="K17" s="94"/>
      <c r="L17" s="93"/>
      <c r="M17" s="94"/>
      <c r="N17" s="97"/>
      <c r="O17" s="96"/>
      <c r="P17" s="95"/>
      <c r="Q17" s="94"/>
      <c r="R17" s="93"/>
      <c r="S17" s="94"/>
      <c r="T17" s="97"/>
      <c r="U17" s="129"/>
      <c r="V17" s="94"/>
      <c r="W17" s="94"/>
      <c r="X17" s="94"/>
      <c r="Y17" s="93"/>
      <c r="Z17" s="708"/>
    </row>
    <row r="18" spans="1:26">
      <c r="A18" s="98" t="s">
        <v>136</v>
      </c>
      <c r="B18" s="97"/>
      <c r="C18" s="96"/>
      <c r="D18" s="95"/>
      <c r="E18" s="94"/>
      <c r="F18" s="93"/>
      <c r="G18" s="94"/>
      <c r="H18" s="97"/>
      <c r="I18" s="96"/>
      <c r="J18" s="95"/>
      <c r="K18" s="94"/>
      <c r="L18" s="93"/>
      <c r="M18" s="94"/>
      <c r="N18" s="97"/>
      <c r="O18" s="96"/>
      <c r="P18" s="95"/>
      <c r="Q18" s="94"/>
      <c r="R18" s="93"/>
      <c r="S18" s="94"/>
      <c r="T18" s="97"/>
      <c r="U18" s="129"/>
      <c r="V18" s="94"/>
      <c r="W18" s="94"/>
      <c r="X18" s="94"/>
      <c r="Y18" s="93"/>
      <c r="Z18" s="708"/>
    </row>
    <row r="19" spans="1:26">
      <c r="A19" s="98" t="s">
        <v>135</v>
      </c>
      <c r="B19" s="97"/>
      <c r="C19" s="96"/>
      <c r="D19" s="95"/>
      <c r="E19" s="94"/>
      <c r="F19" s="93"/>
      <c r="G19" s="94"/>
      <c r="H19" s="97"/>
      <c r="I19" s="96"/>
      <c r="J19" s="95"/>
      <c r="K19" s="94"/>
      <c r="L19" s="93"/>
      <c r="M19" s="94"/>
      <c r="N19" s="97"/>
      <c r="O19" s="96"/>
      <c r="P19" s="95"/>
      <c r="Q19" s="94"/>
      <c r="R19" s="93"/>
      <c r="S19" s="94"/>
      <c r="T19" s="97"/>
      <c r="U19" s="129"/>
      <c r="V19" s="94"/>
      <c r="W19" s="94"/>
      <c r="X19" s="94"/>
      <c r="Y19" s="93"/>
      <c r="Z19" s="708"/>
    </row>
    <row r="20" spans="1:26">
      <c r="A20" s="98" t="s">
        <v>134</v>
      </c>
      <c r="B20" s="97"/>
      <c r="C20" s="96"/>
      <c r="D20" s="95"/>
      <c r="E20" s="94"/>
      <c r="F20" s="93"/>
      <c r="G20" s="94"/>
      <c r="H20" s="97"/>
      <c r="I20" s="96"/>
      <c r="J20" s="95"/>
      <c r="K20" s="94"/>
      <c r="L20" s="93"/>
      <c r="M20" s="94"/>
      <c r="N20" s="97"/>
      <c r="O20" s="96"/>
      <c r="P20" s="95"/>
      <c r="Q20" s="94"/>
      <c r="R20" s="93"/>
      <c r="S20" s="94"/>
      <c r="T20" s="97"/>
      <c r="U20" s="129"/>
      <c r="V20" s="94"/>
      <c r="W20" s="94"/>
      <c r="X20" s="94"/>
      <c r="Y20" s="93"/>
      <c r="Z20" s="708"/>
    </row>
    <row r="21" spans="1:26">
      <c r="A21" s="98" t="s">
        <v>133</v>
      </c>
      <c r="B21" s="97"/>
      <c r="C21" s="96"/>
      <c r="D21" s="95"/>
      <c r="E21" s="94"/>
      <c r="F21" s="93"/>
      <c r="G21" s="94"/>
      <c r="H21" s="97"/>
      <c r="I21" s="96"/>
      <c r="J21" s="95"/>
      <c r="K21" s="94"/>
      <c r="L21" s="93"/>
      <c r="M21" s="94"/>
      <c r="N21" s="97"/>
      <c r="O21" s="96"/>
      <c r="P21" s="95"/>
      <c r="Q21" s="94"/>
      <c r="R21" s="93"/>
      <c r="S21" s="94"/>
      <c r="T21" s="97"/>
      <c r="U21" s="129"/>
      <c r="V21" s="94"/>
      <c r="W21" s="94"/>
      <c r="X21" s="94"/>
      <c r="Y21" s="93"/>
      <c r="Z21" s="708"/>
    </row>
    <row r="22" spans="1:26">
      <c r="A22" s="98" t="s">
        <v>132</v>
      </c>
      <c r="B22" s="97"/>
      <c r="C22" s="96"/>
      <c r="D22" s="95"/>
      <c r="E22" s="94"/>
      <c r="F22" s="93"/>
      <c r="G22" s="94"/>
      <c r="H22" s="97"/>
      <c r="I22" s="96"/>
      <c r="J22" s="95"/>
      <c r="K22" s="94"/>
      <c r="L22" s="93"/>
      <c r="M22" s="94"/>
      <c r="N22" s="97"/>
      <c r="O22" s="96"/>
      <c r="P22" s="95"/>
      <c r="Q22" s="94"/>
      <c r="R22" s="93"/>
      <c r="S22" s="94"/>
      <c r="T22" s="97"/>
      <c r="U22" s="129"/>
      <c r="V22" s="94"/>
      <c r="W22" s="94"/>
      <c r="X22" s="94"/>
      <c r="Y22" s="93"/>
      <c r="Z22" s="708"/>
    </row>
    <row r="23" spans="1:26">
      <c r="A23" s="98" t="s">
        <v>131</v>
      </c>
      <c r="B23" s="97"/>
      <c r="C23" s="96"/>
      <c r="D23" s="95"/>
      <c r="E23" s="94"/>
      <c r="F23" s="93"/>
      <c r="G23" s="94"/>
      <c r="H23" s="97"/>
      <c r="I23" s="96"/>
      <c r="J23" s="95"/>
      <c r="K23" s="94"/>
      <c r="L23" s="93"/>
      <c r="M23" s="94"/>
      <c r="N23" s="97"/>
      <c r="O23" s="96"/>
      <c r="P23" s="95"/>
      <c r="Q23" s="94"/>
      <c r="R23" s="93"/>
      <c r="S23" s="94"/>
      <c r="T23" s="97"/>
      <c r="U23" s="129"/>
      <c r="V23" s="94"/>
      <c r="W23" s="94"/>
      <c r="X23" s="94"/>
      <c r="Y23" s="93"/>
      <c r="Z23" s="708"/>
    </row>
    <row r="24" spans="1:26">
      <c r="A24" s="98" t="s">
        <v>130</v>
      </c>
      <c r="B24" s="97"/>
      <c r="C24" s="96"/>
      <c r="D24" s="95"/>
      <c r="E24" s="94"/>
      <c r="F24" s="93"/>
      <c r="G24" s="94"/>
      <c r="H24" s="97"/>
      <c r="I24" s="96"/>
      <c r="J24" s="95"/>
      <c r="K24" s="94"/>
      <c r="L24" s="93"/>
      <c r="M24" s="94"/>
      <c r="N24" s="97"/>
      <c r="O24" s="96"/>
      <c r="P24" s="95"/>
      <c r="Q24" s="94"/>
      <c r="R24" s="93"/>
      <c r="S24" s="94"/>
      <c r="T24" s="97"/>
      <c r="U24" s="129"/>
      <c r="V24" s="94"/>
      <c r="W24" s="94"/>
      <c r="X24" s="94"/>
      <c r="Y24" s="93"/>
      <c r="Z24" s="708"/>
    </row>
    <row r="25" spans="1:26">
      <c r="A25" s="98" t="s">
        <v>129</v>
      </c>
      <c r="B25" s="97"/>
      <c r="C25" s="96"/>
      <c r="D25" s="95"/>
      <c r="E25" s="94"/>
      <c r="F25" s="93"/>
      <c r="G25" s="94"/>
      <c r="H25" s="97"/>
      <c r="I25" s="96"/>
      <c r="J25" s="95"/>
      <c r="K25" s="94"/>
      <c r="L25" s="93"/>
      <c r="M25" s="94"/>
      <c r="N25" s="97"/>
      <c r="O25" s="96"/>
      <c r="P25" s="95"/>
      <c r="Q25" s="94"/>
      <c r="R25" s="93"/>
      <c r="S25" s="94"/>
      <c r="T25" s="97"/>
      <c r="U25" s="129"/>
      <c r="V25" s="94"/>
      <c r="W25" s="94"/>
      <c r="X25" s="94"/>
      <c r="Y25" s="93"/>
      <c r="Z25" s="708"/>
    </row>
    <row r="26" spans="1:26">
      <c r="A26" s="98" t="s">
        <v>128</v>
      </c>
      <c r="B26" s="97"/>
      <c r="C26" s="96"/>
      <c r="D26" s="95"/>
      <c r="E26" s="94"/>
      <c r="F26" s="93"/>
      <c r="G26" s="94"/>
      <c r="H26" s="97"/>
      <c r="I26" s="96"/>
      <c r="J26" s="95"/>
      <c r="K26" s="94"/>
      <c r="L26" s="93"/>
      <c r="M26" s="94"/>
      <c r="N26" s="97"/>
      <c r="O26" s="96"/>
      <c r="P26" s="95"/>
      <c r="Q26" s="94"/>
      <c r="R26" s="93"/>
      <c r="S26" s="94"/>
      <c r="T26" s="97"/>
      <c r="U26" s="129"/>
      <c r="V26" s="94"/>
      <c r="W26" s="94"/>
      <c r="X26" s="94"/>
      <c r="Y26" s="93"/>
      <c r="Z26" s="708"/>
    </row>
    <row r="27" spans="1:26">
      <c r="A27" s="98" t="s">
        <v>127</v>
      </c>
      <c r="B27" s="97"/>
      <c r="C27" s="96"/>
      <c r="D27" s="95"/>
      <c r="E27" s="94"/>
      <c r="F27" s="93"/>
      <c r="G27" s="94"/>
      <c r="H27" s="97"/>
      <c r="I27" s="96"/>
      <c r="J27" s="95"/>
      <c r="K27" s="94"/>
      <c r="L27" s="93"/>
      <c r="M27" s="94"/>
      <c r="N27" s="97"/>
      <c r="O27" s="96"/>
      <c r="P27" s="95"/>
      <c r="Q27" s="94"/>
      <c r="R27" s="93"/>
      <c r="S27" s="94"/>
      <c r="T27" s="97"/>
      <c r="U27" s="129"/>
      <c r="V27" s="94"/>
      <c r="W27" s="94"/>
      <c r="X27" s="94"/>
      <c r="Y27" s="93"/>
      <c r="Z27" s="708"/>
    </row>
    <row r="28" spans="1:26" ht="15.75" thickBot="1">
      <c r="A28" s="92" t="s">
        <v>126</v>
      </c>
      <c r="B28" s="91"/>
      <c r="C28" s="90"/>
      <c r="D28" s="89"/>
      <c r="E28" s="88"/>
      <c r="F28" s="87"/>
      <c r="G28" s="88"/>
      <c r="H28" s="91"/>
      <c r="I28" s="90"/>
      <c r="J28" s="89"/>
      <c r="K28" s="88"/>
      <c r="L28" s="87"/>
      <c r="M28" s="88"/>
      <c r="N28" s="91"/>
      <c r="O28" s="90"/>
      <c r="P28" s="89"/>
      <c r="Q28" s="88"/>
      <c r="R28" s="87"/>
      <c r="S28" s="88"/>
      <c r="T28" s="91"/>
      <c r="U28" s="258"/>
      <c r="V28" s="88"/>
      <c r="W28" s="88"/>
      <c r="X28" s="88"/>
      <c r="Y28" s="260"/>
      <c r="Z28" s="709"/>
    </row>
    <row r="29" spans="1:26" ht="15" customHeight="1">
      <c r="A29" s="720" t="s">
        <v>440</v>
      </c>
      <c r="B29" s="697" t="s">
        <v>111</v>
      </c>
      <c r="C29" s="698"/>
      <c r="D29" s="698"/>
      <c r="E29" s="698"/>
      <c r="F29" s="698"/>
      <c r="G29" s="706"/>
      <c r="H29" s="697" t="s">
        <v>110</v>
      </c>
      <c r="I29" s="698"/>
      <c r="J29" s="698"/>
      <c r="K29" s="698"/>
      <c r="L29" s="698"/>
      <c r="M29" s="706"/>
      <c r="N29" s="697" t="s">
        <v>109</v>
      </c>
      <c r="O29" s="698"/>
      <c r="P29" s="698"/>
      <c r="Q29" s="698"/>
      <c r="R29" s="698"/>
      <c r="S29" s="698"/>
      <c r="T29" s="688" t="s">
        <v>108</v>
      </c>
      <c r="U29" s="689"/>
      <c r="V29" s="689"/>
      <c r="W29" s="689"/>
      <c r="X29" s="689"/>
      <c r="Y29" s="690"/>
      <c r="Z29" s="707" t="s">
        <v>79</v>
      </c>
    </row>
    <row r="30" spans="1:26" ht="15.75" thickBot="1">
      <c r="A30" s="721"/>
      <c r="B30" s="695" t="s">
        <v>107</v>
      </c>
      <c r="C30" s="696"/>
      <c r="D30" s="696"/>
      <c r="E30" s="696"/>
      <c r="F30" s="696"/>
      <c r="G30" s="705"/>
      <c r="H30" s="695" t="s">
        <v>107</v>
      </c>
      <c r="I30" s="696"/>
      <c r="J30" s="696"/>
      <c r="K30" s="696"/>
      <c r="L30" s="696"/>
      <c r="M30" s="705"/>
      <c r="N30" s="695" t="s">
        <v>107</v>
      </c>
      <c r="O30" s="696"/>
      <c r="P30" s="696"/>
      <c r="Q30" s="696"/>
      <c r="R30" s="696"/>
      <c r="S30" s="696"/>
      <c r="T30" s="685" t="s">
        <v>107</v>
      </c>
      <c r="U30" s="686"/>
      <c r="V30" s="686"/>
      <c r="W30" s="686"/>
      <c r="X30" s="686"/>
      <c r="Y30" s="687"/>
      <c r="Z30" s="708"/>
    </row>
    <row r="31" spans="1:26" ht="30" customHeight="1">
      <c r="A31" s="721"/>
      <c r="B31" s="701" t="s">
        <v>124</v>
      </c>
      <c r="C31" s="703" t="s">
        <v>123</v>
      </c>
      <c r="D31" s="691" t="s">
        <v>122</v>
      </c>
      <c r="E31" s="693" t="s">
        <v>121</v>
      </c>
      <c r="F31" s="683" t="s">
        <v>436</v>
      </c>
      <c r="G31" s="699" t="s">
        <v>444</v>
      </c>
      <c r="H31" s="701" t="s">
        <v>124</v>
      </c>
      <c r="I31" s="703" t="s">
        <v>123</v>
      </c>
      <c r="J31" s="691" t="s">
        <v>122</v>
      </c>
      <c r="K31" s="693" t="s">
        <v>121</v>
      </c>
      <c r="L31" s="683" t="s">
        <v>436</v>
      </c>
      <c r="M31" s="699" t="s">
        <v>444</v>
      </c>
      <c r="N31" s="701" t="s">
        <v>124</v>
      </c>
      <c r="O31" s="703" t="s">
        <v>123</v>
      </c>
      <c r="P31" s="691" t="s">
        <v>122</v>
      </c>
      <c r="Q31" s="693" t="s">
        <v>121</v>
      </c>
      <c r="R31" s="683" t="s">
        <v>436</v>
      </c>
      <c r="S31" s="699" t="s">
        <v>444</v>
      </c>
      <c r="T31" s="711" t="s">
        <v>124</v>
      </c>
      <c r="U31" s="701" t="s">
        <v>123</v>
      </c>
      <c r="V31" s="693" t="s">
        <v>122</v>
      </c>
      <c r="W31" s="693" t="s">
        <v>121</v>
      </c>
      <c r="X31" s="693" t="s">
        <v>436</v>
      </c>
      <c r="Y31" s="683" t="s">
        <v>444</v>
      </c>
      <c r="Z31" s="708"/>
    </row>
    <row r="32" spans="1:26" ht="30" customHeight="1" thickBot="1">
      <c r="A32" s="722"/>
      <c r="B32" s="702"/>
      <c r="C32" s="704"/>
      <c r="D32" s="692"/>
      <c r="E32" s="694"/>
      <c r="F32" s="684"/>
      <c r="G32" s="700"/>
      <c r="H32" s="702"/>
      <c r="I32" s="704"/>
      <c r="J32" s="692"/>
      <c r="K32" s="694"/>
      <c r="L32" s="684"/>
      <c r="M32" s="700"/>
      <c r="N32" s="702"/>
      <c r="O32" s="704"/>
      <c r="P32" s="692"/>
      <c r="Q32" s="694"/>
      <c r="R32" s="684"/>
      <c r="S32" s="700"/>
      <c r="T32" s="712"/>
      <c r="U32" s="702"/>
      <c r="V32" s="694"/>
      <c r="W32" s="694"/>
      <c r="X32" s="694"/>
      <c r="Y32" s="684"/>
      <c r="Z32" s="708"/>
    </row>
    <row r="33" spans="1:26" ht="15.75" thickBot="1">
      <c r="A33" s="98" t="s">
        <v>120</v>
      </c>
      <c r="B33" s="261"/>
      <c r="C33" s="274"/>
      <c r="D33" s="275"/>
      <c r="E33" s="263"/>
      <c r="F33" s="264"/>
      <c r="G33" s="263"/>
      <c r="H33" s="261"/>
      <c r="I33" s="274"/>
      <c r="J33" s="275"/>
      <c r="K33" s="263"/>
      <c r="L33" s="264"/>
      <c r="M33" s="263"/>
      <c r="N33" s="261"/>
      <c r="O33" s="274"/>
      <c r="P33" s="275"/>
      <c r="Q33" s="263"/>
      <c r="R33" s="264"/>
      <c r="S33" s="263"/>
      <c r="T33" s="261"/>
      <c r="U33" s="262"/>
      <c r="V33" s="263"/>
      <c r="W33" s="263"/>
      <c r="X33" s="263"/>
      <c r="Y33" s="273"/>
      <c r="Z33" s="708"/>
    </row>
    <row r="34" spans="1:26" ht="15.75" thickBot="1">
      <c r="A34" s="92" t="s">
        <v>119</v>
      </c>
      <c r="B34" s="91"/>
      <c r="C34" s="90"/>
      <c r="D34" s="89"/>
      <c r="E34" s="88"/>
      <c r="F34" s="87"/>
      <c r="G34" s="88"/>
      <c r="H34" s="91"/>
      <c r="I34" s="90"/>
      <c r="J34" s="89"/>
      <c r="K34" s="88"/>
      <c r="L34" s="87"/>
      <c r="M34" s="88"/>
      <c r="N34" s="91"/>
      <c r="O34" s="90"/>
      <c r="P34" s="89"/>
      <c r="Q34" s="88"/>
      <c r="R34" s="87"/>
      <c r="S34" s="88"/>
      <c r="T34" s="67"/>
      <c r="U34" s="258"/>
      <c r="V34" s="88"/>
      <c r="W34" s="88"/>
      <c r="X34" s="88"/>
      <c r="Y34" s="273"/>
      <c r="Z34" s="709"/>
    </row>
    <row r="41" spans="1:26">
      <c r="B41" s="1"/>
      <c r="C41" s="1"/>
      <c r="D41" s="1"/>
      <c r="E41" s="1"/>
      <c r="F41" s="1"/>
      <c r="G41" s="1"/>
      <c r="H41" s="1"/>
    </row>
    <row r="42" spans="1:26">
      <c r="B42" s="308"/>
      <c r="C42" s="308"/>
      <c r="D42" s="309"/>
      <c r="E42" s="309"/>
      <c r="F42" s="309"/>
      <c r="G42" s="309"/>
      <c r="H42" s="1"/>
    </row>
    <row r="43" spans="1:26">
      <c r="B43" s="308"/>
      <c r="C43" s="308"/>
      <c r="D43" s="309"/>
      <c r="E43" s="309"/>
      <c r="F43" s="309"/>
      <c r="G43" s="309"/>
      <c r="H43" s="1"/>
    </row>
    <row r="44" spans="1:26">
      <c r="B44" s="1"/>
      <c r="C44" s="1"/>
      <c r="D44" s="1"/>
      <c r="E44" s="1"/>
      <c r="F44" s="1"/>
      <c r="G44" s="1"/>
      <c r="H44" s="1"/>
    </row>
    <row r="45" spans="1:26">
      <c r="B45" s="1"/>
      <c r="C45" s="1"/>
      <c r="D45" s="1"/>
      <c r="E45" s="1"/>
      <c r="F45" s="1"/>
      <c r="G45" s="1"/>
      <c r="H45" s="1"/>
    </row>
  </sheetData>
  <mergeCells count="72">
    <mergeCell ref="X31:X32"/>
    <mergeCell ref="Y31:Y32"/>
    <mergeCell ref="T29:Y29"/>
    <mergeCell ref="T31:T32"/>
    <mergeCell ref="B30:G30"/>
    <mergeCell ref="H30:M30"/>
    <mergeCell ref="N30:S30"/>
    <mergeCell ref="T30:Y30"/>
    <mergeCell ref="U31:U32"/>
    <mergeCell ref="M31:M32"/>
    <mergeCell ref="N31:N32"/>
    <mergeCell ref="O31:O32"/>
    <mergeCell ref="A2:G2"/>
    <mergeCell ref="A3:G3"/>
    <mergeCell ref="A4:U6"/>
    <mergeCell ref="U10:U11"/>
    <mergeCell ref="K10:K11"/>
    <mergeCell ref="G10:G11"/>
    <mergeCell ref="H10:H11"/>
    <mergeCell ref="I10:I11"/>
    <mergeCell ref="J10:J11"/>
    <mergeCell ref="L10:L11"/>
    <mergeCell ref="B8:G8"/>
    <mergeCell ref="H8:M8"/>
    <mergeCell ref="N8:S8"/>
    <mergeCell ref="B9:G9"/>
    <mergeCell ref="H9:M9"/>
    <mergeCell ref="N9:S9"/>
    <mergeCell ref="A8:A11"/>
    <mergeCell ref="F10:F11"/>
    <mergeCell ref="Z8:Z28"/>
    <mergeCell ref="S10:S11"/>
    <mergeCell ref="T10:T11"/>
    <mergeCell ref="M10:M11"/>
    <mergeCell ref="B10:B11"/>
    <mergeCell ref="C10:C11"/>
    <mergeCell ref="D10:D11"/>
    <mergeCell ref="E10:E11"/>
    <mergeCell ref="T8:Y8"/>
    <mergeCell ref="N10:N11"/>
    <mergeCell ref="O10:O11"/>
    <mergeCell ref="P10:P11"/>
    <mergeCell ref="Q10:Q11"/>
    <mergeCell ref="R10:R11"/>
    <mergeCell ref="Z4:Z6"/>
    <mergeCell ref="W10:W11"/>
    <mergeCell ref="X10:X11"/>
    <mergeCell ref="Y10:Y11"/>
    <mergeCell ref="T9:Y9"/>
    <mergeCell ref="V10:V11"/>
    <mergeCell ref="A29:A32"/>
    <mergeCell ref="K31:K32"/>
    <mergeCell ref="I31:I32"/>
    <mergeCell ref="J31:J32"/>
    <mergeCell ref="L31:L32"/>
    <mergeCell ref="B29:G29"/>
    <mergeCell ref="Z29:Z34"/>
    <mergeCell ref="B31:B32"/>
    <mergeCell ref="C31:C32"/>
    <mergeCell ref="D31:D32"/>
    <mergeCell ref="E31:E32"/>
    <mergeCell ref="F31:F32"/>
    <mergeCell ref="Q31:Q32"/>
    <mergeCell ref="R31:R32"/>
    <mergeCell ref="G31:G32"/>
    <mergeCell ref="H31:H32"/>
    <mergeCell ref="H29:M29"/>
    <mergeCell ref="N29:S29"/>
    <mergeCell ref="P31:P32"/>
    <mergeCell ref="S31:S32"/>
    <mergeCell ref="V31:V32"/>
    <mergeCell ref="W31:W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3"/>
  <sheetViews>
    <sheetView zoomScale="85" zoomScaleNormal="85" workbookViewId="0">
      <selection activeCell="C33" sqref="C33"/>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577" t="s">
        <v>396</v>
      </c>
      <c r="B1" s="577"/>
      <c r="C1" s="19"/>
      <c r="D1" s="19"/>
      <c r="E1" s="19"/>
      <c r="F1" s="19"/>
      <c r="G1" s="19"/>
      <c r="H1" s="19"/>
      <c r="I1" s="19"/>
      <c r="J1" s="19"/>
      <c r="K1" s="19"/>
    </row>
    <row r="2" spans="1:11">
      <c r="A2" s="19" t="s">
        <v>68</v>
      </c>
      <c r="B2" s="19"/>
      <c r="C2" s="19"/>
      <c r="D2" s="19"/>
      <c r="E2" s="19"/>
      <c r="F2" s="19"/>
      <c r="G2" s="19"/>
      <c r="H2" s="19"/>
      <c r="I2" s="19"/>
      <c r="J2" s="19"/>
      <c r="K2" s="19"/>
    </row>
    <row r="3" spans="1:11" ht="12.75" customHeight="1" thickBot="1">
      <c r="A3" s="578"/>
      <c r="B3" s="578"/>
      <c r="C3" s="578"/>
      <c r="D3" s="578"/>
      <c r="E3" s="578"/>
      <c r="F3" s="578"/>
      <c r="G3" s="578"/>
      <c r="H3" s="578"/>
      <c r="I3" s="39"/>
      <c r="J3" s="39"/>
    </row>
    <row r="4" spans="1:11" ht="15" customHeight="1">
      <c r="A4" s="585" t="s">
        <v>68</v>
      </c>
      <c r="B4" s="586"/>
      <c r="C4" s="586"/>
      <c r="D4" s="586"/>
      <c r="E4" s="586"/>
      <c r="F4" s="586"/>
      <c r="G4" s="586"/>
      <c r="H4" s="586"/>
      <c r="I4" s="586"/>
      <c r="J4" s="586"/>
      <c r="K4" s="579" t="s">
        <v>505</v>
      </c>
    </row>
    <row r="5" spans="1:11" ht="18" customHeight="1" thickBot="1">
      <c r="A5" s="587"/>
      <c r="B5" s="588"/>
      <c r="C5" s="588"/>
      <c r="D5" s="588"/>
      <c r="E5" s="588"/>
      <c r="F5" s="588"/>
      <c r="G5" s="588"/>
      <c r="H5" s="588"/>
      <c r="I5" s="588"/>
      <c r="J5" s="588"/>
      <c r="K5" s="580"/>
    </row>
    <row r="6" spans="1:11" ht="15" customHeight="1" thickBot="1">
      <c r="A6" s="591" t="str">
        <f>Obsah!A3</f>
        <v>Informace platné k datu</v>
      </c>
      <c r="B6" s="592"/>
      <c r="C6" s="593"/>
      <c r="D6" s="594" t="s">
        <v>648</v>
      </c>
      <c r="E6" s="592"/>
      <c r="F6" s="592"/>
      <c r="G6" s="592"/>
      <c r="H6" s="592"/>
      <c r="I6" s="592"/>
      <c r="J6" s="592"/>
      <c r="K6" s="18"/>
    </row>
    <row r="7" spans="1:11" ht="20.25" customHeight="1" thickBot="1">
      <c r="A7" s="581" t="s">
        <v>67</v>
      </c>
      <c r="B7" s="582"/>
      <c r="C7" s="582"/>
      <c r="D7" s="582"/>
      <c r="E7" s="582"/>
      <c r="F7" s="582"/>
      <c r="G7" s="582"/>
      <c r="H7" s="582"/>
      <c r="I7" s="583"/>
      <c r="J7" s="584"/>
      <c r="K7" s="595" t="s">
        <v>66</v>
      </c>
    </row>
    <row r="8" spans="1:11" ht="20.25" customHeight="1" thickBot="1">
      <c r="A8" s="581" t="s">
        <v>65</v>
      </c>
      <c r="B8" s="583"/>
      <c r="C8" s="583"/>
      <c r="D8" s="583"/>
      <c r="E8" s="583"/>
      <c r="F8" s="583"/>
      <c r="G8" s="583"/>
      <c r="H8" s="583"/>
      <c r="I8" s="589" t="s">
        <v>64</v>
      </c>
      <c r="J8" s="590"/>
      <c r="K8" s="596"/>
    </row>
    <row r="9" spans="1:11" ht="66" customHeight="1">
      <c r="A9" s="38" t="s">
        <v>63</v>
      </c>
      <c r="B9" s="35" t="s">
        <v>54</v>
      </c>
      <c r="C9" s="37" t="s">
        <v>52</v>
      </c>
      <c r="D9" s="36" t="s">
        <v>51</v>
      </c>
      <c r="E9" s="36" t="s">
        <v>62</v>
      </c>
      <c r="F9" s="36" t="s">
        <v>61</v>
      </c>
      <c r="G9" s="35" t="s">
        <v>322</v>
      </c>
      <c r="H9" s="34" t="s">
        <v>59</v>
      </c>
      <c r="I9" s="33" t="s">
        <v>60</v>
      </c>
      <c r="J9" s="32" t="s">
        <v>59</v>
      </c>
      <c r="K9" s="596"/>
    </row>
    <row r="10" spans="1:11" ht="13.5" customHeight="1">
      <c r="A10" s="31">
        <v>1</v>
      </c>
      <c r="B10" s="11" t="s">
        <v>563</v>
      </c>
      <c r="C10" s="30"/>
      <c r="D10" s="29"/>
      <c r="E10" s="29"/>
      <c r="F10" s="29"/>
      <c r="G10" s="29"/>
      <c r="H10" s="14"/>
      <c r="I10" s="11"/>
      <c r="J10" s="28"/>
      <c r="K10" s="596"/>
    </row>
    <row r="11" spans="1:11" ht="13.5" customHeight="1">
      <c r="A11" s="23">
        <v>2</v>
      </c>
      <c r="B11" s="10"/>
      <c r="C11" s="22"/>
      <c r="D11" s="21"/>
      <c r="E11" s="21"/>
      <c r="F11" s="21"/>
      <c r="G11" s="21"/>
      <c r="H11" s="13"/>
      <c r="I11" s="10"/>
      <c r="J11" s="20"/>
      <c r="K11" s="596"/>
    </row>
    <row r="12" spans="1:11" ht="13.5" customHeight="1">
      <c r="A12" s="23">
        <v>3</v>
      </c>
      <c r="B12" s="27"/>
      <c r="C12" s="26"/>
      <c r="D12" s="25"/>
      <c r="E12" s="25"/>
      <c r="F12" s="25"/>
      <c r="G12" s="25"/>
      <c r="H12" s="24"/>
      <c r="I12" s="21"/>
      <c r="J12" s="20"/>
      <c r="K12" s="596"/>
    </row>
    <row r="13" spans="1:11" ht="13.5" customHeight="1" thickBot="1">
      <c r="A13" s="23" t="s">
        <v>58</v>
      </c>
      <c r="B13" s="10"/>
      <c r="C13" s="22"/>
      <c r="D13" s="21"/>
      <c r="E13" s="21"/>
      <c r="F13" s="21"/>
      <c r="G13" s="21"/>
      <c r="H13" s="13"/>
      <c r="I13" s="21"/>
      <c r="J13" s="20"/>
      <c r="K13" s="59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V85"/>
  <sheetViews>
    <sheetView zoomScale="70" zoomScaleNormal="70" workbookViewId="0">
      <selection activeCell="A12" sqref="A12"/>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605" t="s">
        <v>397</v>
      </c>
      <c r="B1" s="605"/>
      <c r="C1" s="605"/>
      <c r="D1" s="605"/>
      <c r="E1" s="605"/>
      <c r="F1" s="605"/>
      <c r="G1" s="605"/>
      <c r="H1" s="605"/>
      <c r="I1" s="605"/>
      <c r="J1" s="605"/>
      <c r="K1" s="605"/>
      <c r="L1" s="605"/>
      <c r="M1" s="605"/>
      <c r="N1" s="605"/>
      <c r="O1" s="605"/>
      <c r="P1" s="605"/>
      <c r="Q1" s="605"/>
      <c r="R1" s="605"/>
      <c r="S1" s="605"/>
      <c r="T1" s="605"/>
      <c r="U1" s="605"/>
      <c r="V1" s="17"/>
    </row>
    <row r="2" spans="1:22">
      <c r="A2" s="606" t="s">
        <v>75</v>
      </c>
      <c r="B2" s="606"/>
      <c r="C2" s="606"/>
      <c r="D2" s="606"/>
      <c r="E2" s="606"/>
      <c r="F2" s="606"/>
      <c r="G2" s="606"/>
      <c r="H2" s="606"/>
      <c r="I2" s="606"/>
      <c r="J2" s="606"/>
      <c r="K2" s="606"/>
      <c r="L2" s="606"/>
      <c r="M2" s="606"/>
      <c r="N2" s="606"/>
      <c r="O2" s="606"/>
      <c r="P2" s="606"/>
      <c r="Q2" s="606"/>
      <c r="R2" s="606"/>
      <c r="S2" s="606"/>
      <c r="T2" s="606"/>
      <c r="U2" s="606"/>
      <c r="V2" s="17"/>
    </row>
    <row r="3" spans="1:22" ht="12.75" customHeight="1" thickBot="1">
      <c r="A3" s="578"/>
      <c r="B3" s="578"/>
      <c r="C3" s="578"/>
      <c r="D3" s="578"/>
      <c r="E3" s="578"/>
      <c r="F3" s="578"/>
      <c r="G3" s="578"/>
      <c r="H3" s="578"/>
      <c r="I3" s="578"/>
      <c r="J3" s="578"/>
      <c r="K3" s="578"/>
      <c r="L3" s="578"/>
      <c r="M3" s="578"/>
      <c r="N3" s="578"/>
      <c r="O3" s="578"/>
      <c r="P3" s="578"/>
      <c r="Q3" s="578"/>
      <c r="R3" s="578"/>
      <c r="S3" s="578"/>
      <c r="T3" s="578"/>
      <c r="U3" s="578"/>
      <c r="V3" s="578"/>
    </row>
    <row r="4" spans="1:22" ht="15" customHeight="1">
      <c r="A4" s="585" t="s">
        <v>74</v>
      </c>
      <c r="B4" s="600"/>
      <c r="C4" s="600"/>
      <c r="D4" s="600"/>
      <c r="E4" s="600"/>
      <c r="F4" s="600"/>
      <c r="G4" s="600"/>
      <c r="H4" s="600"/>
      <c r="I4" s="600"/>
      <c r="J4" s="600"/>
      <c r="K4" s="600"/>
      <c r="L4" s="600"/>
      <c r="M4" s="600"/>
      <c r="N4" s="600"/>
      <c r="O4" s="600"/>
      <c r="P4" s="600"/>
      <c r="Q4" s="600"/>
      <c r="R4" s="600"/>
      <c r="S4" s="600"/>
      <c r="T4" s="600"/>
      <c r="U4" s="600"/>
      <c r="V4" s="611" t="s">
        <v>505</v>
      </c>
    </row>
    <row r="5" spans="1:22" ht="21.75" customHeight="1">
      <c r="A5" s="601"/>
      <c r="B5" s="602"/>
      <c r="C5" s="602"/>
      <c r="D5" s="602"/>
      <c r="E5" s="602"/>
      <c r="F5" s="602"/>
      <c r="G5" s="602"/>
      <c r="H5" s="602"/>
      <c r="I5" s="602"/>
      <c r="J5" s="602"/>
      <c r="K5" s="602"/>
      <c r="L5" s="602"/>
      <c r="M5" s="602"/>
      <c r="N5" s="602"/>
      <c r="O5" s="602"/>
      <c r="P5" s="602"/>
      <c r="Q5" s="602"/>
      <c r="R5" s="602"/>
      <c r="S5" s="602"/>
      <c r="T5" s="602"/>
      <c r="U5" s="602"/>
      <c r="V5" s="612"/>
    </row>
    <row r="6" spans="1:22" ht="15" customHeight="1" thickBot="1">
      <c r="A6" s="613" t="str">
        <f>[2]Obsah!A3</f>
        <v>Informace platné k datu</v>
      </c>
      <c r="B6" s="614"/>
      <c r="C6" s="615"/>
      <c r="D6" s="616" t="s">
        <v>648</v>
      </c>
      <c r="E6" s="617"/>
      <c r="F6" s="617"/>
      <c r="G6" s="617"/>
      <c r="H6" s="617"/>
      <c r="I6" s="617"/>
      <c r="J6" s="617"/>
      <c r="K6" s="617"/>
      <c r="L6" s="617"/>
      <c r="M6" s="617"/>
      <c r="N6" s="617"/>
      <c r="O6" s="617"/>
      <c r="P6" s="617"/>
      <c r="Q6" s="617"/>
      <c r="R6" s="617"/>
      <c r="S6" s="617"/>
      <c r="T6" s="617"/>
      <c r="U6" s="618"/>
      <c r="V6" s="290"/>
    </row>
    <row r="7" spans="1:22" ht="54.95" customHeight="1">
      <c r="A7" s="603" t="s">
        <v>63</v>
      </c>
      <c r="B7" s="598" t="s">
        <v>54</v>
      </c>
      <c r="C7" s="607" t="s">
        <v>52</v>
      </c>
      <c r="D7" s="598" t="s">
        <v>51</v>
      </c>
      <c r="E7" s="598" t="s">
        <v>62</v>
      </c>
      <c r="F7" s="598" t="s">
        <v>61</v>
      </c>
      <c r="G7" s="598" t="s">
        <v>446</v>
      </c>
      <c r="H7" s="598" t="s">
        <v>73</v>
      </c>
      <c r="I7" s="598" t="s">
        <v>419</v>
      </c>
      <c r="J7" s="598" t="s">
        <v>420</v>
      </c>
      <c r="K7" s="598" t="s">
        <v>421</v>
      </c>
      <c r="L7" s="598" t="s">
        <v>422</v>
      </c>
      <c r="M7" s="598" t="s">
        <v>70</v>
      </c>
      <c r="N7" s="609" t="s">
        <v>491</v>
      </c>
      <c r="O7" s="626"/>
      <c r="P7" s="609" t="s">
        <v>492</v>
      </c>
      <c r="Q7" s="610"/>
      <c r="R7" s="598" t="s">
        <v>423</v>
      </c>
      <c r="S7" s="598" t="s">
        <v>514</v>
      </c>
      <c r="T7" s="598" t="s">
        <v>424</v>
      </c>
      <c r="U7" s="598" t="s">
        <v>425</v>
      </c>
      <c r="V7" s="573" t="s">
        <v>72</v>
      </c>
    </row>
    <row r="8" spans="1:22" ht="70.5" customHeight="1">
      <c r="A8" s="604"/>
      <c r="B8" s="599"/>
      <c r="C8" s="608"/>
      <c r="D8" s="599"/>
      <c r="E8" s="599"/>
      <c r="F8" s="599"/>
      <c r="G8" s="599"/>
      <c r="H8" s="599"/>
      <c r="I8" s="599"/>
      <c r="J8" s="599"/>
      <c r="K8" s="599"/>
      <c r="L8" s="599"/>
      <c r="M8" s="599"/>
      <c r="N8" s="325" t="s">
        <v>493</v>
      </c>
      <c r="O8" s="325" t="s">
        <v>494</v>
      </c>
      <c r="P8" s="325" t="s">
        <v>495</v>
      </c>
      <c r="Q8" s="325" t="s">
        <v>496</v>
      </c>
      <c r="R8" s="599"/>
      <c r="S8" s="599"/>
      <c r="T8" s="599"/>
      <c r="U8" s="599"/>
      <c r="V8" s="574"/>
    </row>
    <row r="9" spans="1:22" s="412" customFormat="1" ht="33" customHeight="1">
      <c r="A9" s="407">
        <v>1</v>
      </c>
      <c r="B9" s="408" t="s">
        <v>622</v>
      </c>
      <c r="C9" s="345" t="s">
        <v>544</v>
      </c>
      <c r="D9" s="346" t="s">
        <v>624</v>
      </c>
      <c r="E9" s="409" t="s">
        <v>625</v>
      </c>
      <c r="F9" s="346" t="s">
        <v>623</v>
      </c>
      <c r="G9" s="410" t="s">
        <v>563</v>
      </c>
      <c r="H9" s="410" t="s">
        <v>563</v>
      </c>
      <c r="I9" s="411">
        <v>100</v>
      </c>
      <c r="J9" s="410" t="s">
        <v>563</v>
      </c>
      <c r="K9" s="411" t="s">
        <v>633</v>
      </c>
      <c r="L9" s="410" t="s">
        <v>563</v>
      </c>
      <c r="M9" s="410" t="s">
        <v>563</v>
      </c>
      <c r="N9" s="8">
        <v>0</v>
      </c>
      <c r="O9" s="8">
        <v>0</v>
      </c>
      <c r="P9" s="8">
        <v>0</v>
      </c>
      <c r="Q9" s="8">
        <v>0</v>
      </c>
      <c r="R9" s="411">
        <v>0</v>
      </c>
      <c r="S9" s="411">
        <v>0</v>
      </c>
      <c r="T9" s="411">
        <v>0</v>
      </c>
      <c r="U9" s="411">
        <v>0</v>
      </c>
      <c r="V9" s="574"/>
    </row>
    <row r="10" spans="1:22" s="412" customFormat="1" ht="33" customHeight="1">
      <c r="A10" s="407">
        <v>2</v>
      </c>
      <c r="B10" s="411" t="s">
        <v>626</v>
      </c>
      <c r="C10" s="411" t="s">
        <v>544</v>
      </c>
      <c r="D10" s="346" t="s">
        <v>628</v>
      </c>
      <c r="E10" s="409" t="s">
        <v>625</v>
      </c>
      <c r="F10" s="410" t="s">
        <v>627</v>
      </c>
      <c r="G10" s="410" t="s">
        <v>563</v>
      </c>
      <c r="H10" s="410" t="s">
        <v>563</v>
      </c>
      <c r="I10" s="410" t="s">
        <v>563</v>
      </c>
      <c r="J10" s="411" t="s">
        <v>633</v>
      </c>
      <c r="K10" s="410" t="s">
        <v>563</v>
      </c>
      <c r="L10" s="411">
        <v>100</v>
      </c>
      <c r="M10" s="410" t="s">
        <v>563</v>
      </c>
      <c r="N10" s="8">
        <v>0</v>
      </c>
      <c r="O10" s="8">
        <v>0</v>
      </c>
      <c r="P10" s="8">
        <v>0</v>
      </c>
      <c r="Q10" s="8">
        <v>0</v>
      </c>
      <c r="R10" s="411">
        <v>0</v>
      </c>
      <c r="S10" s="411">
        <v>0</v>
      </c>
      <c r="T10" s="411">
        <v>0</v>
      </c>
      <c r="U10" s="411">
        <v>0</v>
      </c>
      <c r="V10" s="574"/>
    </row>
    <row r="11" spans="1:22" s="412" customFormat="1" ht="33" customHeight="1">
      <c r="A11" s="407">
        <v>3</v>
      </c>
      <c r="B11" s="410" t="s">
        <v>629</v>
      </c>
      <c r="C11" s="411" t="s">
        <v>544</v>
      </c>
      <c r="D11" s="410" t="s">
        <v>631</v>
      </c>
      <c r="E11" s="409" t="s">
        <v>625</v>
      </c>
      <c r="F11" s="410" t="s">
        <v>630</v>
      </c>
      <c r="G11" s="410" t="s">
        <v>563</v>
      </c>
      <c r="H11" s="410" t="s">
        <v>563</v>
      </c>
      <c r="I11" s="410" t="s">
        <v>563</v>
      </c>
      <c r="J11" s="411" t="s">
        <v>632</v>
      </c>
      <c r="K11" s="410" t="s">
        <v>563</v>
      </c>
      <c r="L11" s="410" t="s">
        <v>563</v>
      </c>
      <c r="M11" s="410" t="s">
        <v>563</v>
      </c>
      <c r="N11" s="8">
        <v>0</v>
      </c>
      <c r="O11" s="8">
        <v>0</v>
      </c>
      <c r="P11" s="8">
        <v>0</v>
      </c>
      <c r="Q11" s="8">
        <v>0</v>
      </c>
      <c r="R11" s="411">
        <v>0</v>
      </c>
      <c r="S11" s="411">
        <v>0</v>
      </c>
      <c r="T11" s="411">
        <v>0</v>
      </c>
      <c r="U11" s="411">
        <v>0</v>
      </c>
      <c r="V11" s="574"/>
    </row>
    <row r="12" spans="1:22" ht="15.75" thickBot="1">
      <c r="A12" s="319"/>
      <c r="B12" s="10"/>
      <c r="C12" s="10"/>
      <c r="D12" s="10"/>
      <c r="E12" s="10"/>
      <c r="F12" s="10"/>
      <c r="G12" s="10"/>
      <c r="H12" s="10"/>
      <c r="I12" s="10"/>
      <c r="J12" s="10"/>
      <c r="K12" s="10"/>
      <c r="L12" s="10"/>
      <c r="M12" s="10"/>
      <c r="N12" s="10"/>
      <c r="O12" s="10"/>
      <c r="P12" s="10"/>
      <c r="Q12" s="10"/>
      <c r="R12" s="10"/>
      <c r="S12" s="10"/>
      <c r="T12" s="10"/>
      <c r="U12" s="10"/>
      <c r="V12" s="619"/>
    </row>
    <row r="13" spans="1:22" outlineLevel="1">
      <c r="A13" s="320"/>
      <c r="B13" s="10"/>
      <c r="C13" s="10"/>
      <c r="D13" s="10"/>
      <c r="E13" s="10"/>
      <c r="F13" s="10"/>
      <c r="G13" s="10"/>
      <c r="H13" s="10"/>
      <c r="I13" s="10"/>
      <c r="J13" s="10"/>
      <c r="K13" s="10"/>
      <c r="L13" s="10"/>
      <c r="M13" s="10"/>
      <c r="N13" s="10"/>
      <c r="O13" s="10"/>
      <c r="P13" s="10"/>
      <c r="Q13" s="10"/>
      <c r="R13" s="10"/>
      <c r="S13" s="10"/>
      <c r="T13" s="10"/>
      <c r="U13" s="10"/>
      <c r="V13" s="627" t="s">
        <v>72</v>
      </c>
    </row>
    <row r="14" spans="1:22" outlineLevel="1">
      <c r="A14" s="42"/>
      <c r="B14" s="42"/>
      <c r="C14" s="42"/>
      <c r="D14" s="42"/>
      <c r="E14" s="42"/>
      <c r="F14" s="42"/>
      <c r="G14" s="42"/>
      <c r="H14" s="42"/>
      <c r="I14" s="42"/>
      <c r="J14" s="42"/>
      <c r="K14" s="42"/>
      <c r="L14" s="42"/>
      <c r="M14" s="42"/>
      <c r="N14" s="42"/>
      <c r="O14" s="42"/>
      <c r="P14" s="42"/>
      <c r="Q14" s="42"/>
      <c r="R14" s="42"/>
      <c r="S14" s="42"/>
      <c r="T14" s="42"/>
      <c r="U14" s="42"/>
      <c r="V14" s="628"/>
    </row>
    <row r="15" spans="1:22" outlineLevel="1">
      <c r="A15" s="42"/>
      <c r="B15" s="42"/>
      <c r="C15" s="42"/>
      <c r="D15" s="42"/>
      <c r="E15" s="42"/>
      <c r="F15" s="42"/>
      <c r="G15" s="42"/>
      <c r="H15" s="42"/>
      <c r="I15" s="42"/>
      <c r="J15" s="42"/>
      <c r="K15" s="42"/>
      <c r="L15" s="42"/>
      <c r="M15" s="42"/>
      <c r="N15" s="42"/>
      <c r="O15" s="42"/>
      <c r="P15" s="42"/>
      <c r="Q15" s="42"/>
      <c r="R15" s="42"/>
      <c r="S15" s="42"/>
      <c r="T15" s="42"/>
      <c r="U15" s="42"/>
      <c r="V15" s="628"/>
    </row>
    <row r="16" spans="1:22" outlineLevel="1">
      <c r="A16" s="42"/>
      <c r="B16" s="42"/>
      <c r="C16" s="42"/>
      <c r="D16" s="42"/>
      <c r="E16" s="42"/>
      <c r="F16" s="42"/>
      <c r="G16" s="42"/>
      <c r="H16" s="42"/>
      <c r="I16" s="42"/>
      <c r="J16" s="42"/>
      <c r="K16" s="42"/>
      <c r="L16" s="42"/>
      <c r="M16" s="42"/>
      <c r="N16" s="42"/>
      <c r="O16" s="42"/>
      <c r="P16" s="42"/>
      <c r="Q16" s="42"/>
      <c r="R16" s="42"/>
      <c r="S16" s="42"/>
      <c r="T16" s="42"/>
      <c r="U16" s="42"/>
      <c r="V16" s="628"/>
    </row>
    <row r="17" spans="1:22" outlineLevel="1">
      <c r="A17" s="320"/>
      <c r="B17" s="42"/>
      <c r="C17" s="42"/>
      <c r="D17" s="42"/>
      <c r="E17" s="42"/>
      <c r="F17" s="42"/>
      <c r="G17" s="42"/>
      <c r="H17" s="42"/>
      <c r="I17" s="42"/>
      <c r="J17" s="42"/>
      <c r="K17" s="42"/>
      <c r="L17" s="42"/>
      <c r="M17" s="42"/>
      <c r="N17" s="42"/>
      <c r="O17" s="42"/>
      <c r="P17" s="42"/>
      <c r="Q17" s="42"/>
      <c r="R17" s="42"/>
      <c r="S17" s="42"/>
      <c r="T17" s="42"/>
      <c r="U17" s="42"/>
      <c r="V17" s="628"/>
    </row>
    <row r="18" spans="1:22" outlineLevel="1">
      <c r="A18" s="320"/>
      <c r="B18" s="42"/>
      <c r="C18" s="42"/>
      <c r="D18" s="42"/>
      <c r="E18" s="42"/>
      <c r="F18" s="42"/>
      <c r="G18" s="42"/>
      <c r="H18" s="42"/>
      <c r="I18" s="42"/>
      <c r="J18" s="42"/>
      <c r="K18" s="42"/>
      <c r="L18" s="42"/>
      <c r="M18" s="42"/>
      <c r="N18" s="42"/>
      <c r="O18" s="42"/>
      <c r="P18" s="42"/>
      <c r="Q18" s="42"/>
      <c r="R18" s="42"/>
      <c r="S18" s="42"/>
      <c r="T18" s="42"/>
      <c r="U18" s="42"/>
      <c r="V18" s="628"/>
    </row>
    <row r="19" spans="1:22" outlineLevel="1">
      <c r="A19" s="320"/>
      <c r="B19" s="42"/>
      <c r="C19" s="42"/>
      <c r="D19" s="42"/>
      <c r="E19" s="42"/>
      <c r="F19" s="42"/>
      <c r="G19" s="42"/>
      <c r="H19" s="42"/>
      <c r="I19" s="42"/>
      <c r="J19" s="42"/>
      <c r="K19" s="42"/>
      <c r="L19" s="42"/>
      <c r="M19" s="42"/>
      <c r="N19" s="42"/>
      <c r="O19" s="42"/>
      <c r="P19" s="42"/>
      <c r="Q19" s="42"/>
      <c r="R19" s="42"/>
      <c r="S19" s="42"/>
      <c r="T19" s="42"/>
      <c r="U19" s="42"/>
      <c r="V19" s="628"/>
    </row>
    <row r="20" spans="1:22" outlineLevel="1">
      <c r="A20" s="320"/>
      <c r="B20" s="42"/>
      <c r="C20" s="42"/>
      <c r="D20" s="42"/>
      <c r="E20" s="42"/>
      <c r="F20" s="42"/>
      <c r="G20" s="42"/>
      <c r="H20" s="42"/>
      <c r="I20" s="42"/>
      <c r="J20" s="42"/>
      <c r="K20" s="42"/>
      <c r="L20" s="42"/>
      <c r="M20" s="42"/>
      <c r="N20" s="42"/>
      <c r="O20" s="42"/>
      <c r="P20" s="42"/>
      <c r="Q20" s="42"/>
      <c r="R20" s="42"/>
      <c r="S20" s="42"/>
      <c r="T20" s="42"/>
      <c r="U20" s="42"/>
      <c r="V20" s="628"/>
    </row>
    <row r="21" spans="1:22" outlineLevel="1">
      <c r="A21" s="320"/>
      <c r="B21" s="42"/>
      <c r="C21" s="42"/>
      <c r="D21" s="42"/>
      <c r="E21" s="42"/>
      <c r="F21" s="42"/>
      <c r="G21" s="42"/>
      <c r="H21" s="42"/>
      <c r="I21" s="42"/>
      <c r="J21" s="42"/>
      <c r="K21" s="42"/>
      <c r="L21" s="42"/>
      <c r="M21" s="42"/>
      <c r="N21" s="42"/>
      <c r="O21" s="42"/>
      <c r="P21" s="42"/>
      <c r="Q21" s="42"/>
      <c r="R21" s="42"/>
      <c r="S21" s="42"/>
      <c r="T21" s="42"/>
      <c r="U21" s="42"/>
      <c r="V21" s="628"/>
    </row>
    <row r="22" spans="1:22" outlineLevel="1">
      <c r="A22" s="320"/>
      <c r="B22" s="42"/>
      <c r="C22" s="42"/>
      <c r="D22" s="42"/>
      <c r="E22" s="42"/>
      <c r="F22" s="42"/>
      <c r="G22" s="42"/>
      <c r="H22" s="42"/>
      <c r="I22" s="42"/>
      <c r="J22" s="42"/>
      <c r="K22" s="42"/>
      <c r="L22" s="42"/>
      <c r="M22" s="42"/>
      <c r="N22" s="42"/>
      <c r="O22" s="42"/>
      <c r="P22" s="42"/>
      <c r="Q22" s="42"/>
      <c r="R22" s="42"/>
      <c r="S22" s="42"/>
      <c r="T22" s="42"/>
      <c r="U22" s="42"/>
      <c r="V22" s="628"/>
    </row>
    <row r="23" spans="1:22" outlineLevel="1">
      <c r="A23" s="320"/>
      <c r="B23" s="42"/>
      <c r="C23" s="42"/>
      <c r="D23" s="42"/>
      <c r="E23" s="42"/>
      <c r="F23" s="42"/>
      <c r="G23" s="42"/>
      <c r="H23" s="42"/>
      <c r="I23" s="42"/>
      <c r="J23" s="42"/>
      <c r="K23" s="42"/>
      <c r="L23" s="42"/>
      <c r="M23" s="42"/>
      <c r="N23" s="42"/>
      <c r="O23" s="42"/>
      <c r="P23" s="42"/>
      <c r="Q23" s="42"/>
      <c r="R23" s="42"/>
      <c r="S23" s="42"/>
      <c r="T23" s="42"/>
      <c r="U23" s="42"/>
      <c r="V23" s="628"/>
    </row>
    <row r="24" spans="1:22" outlineLevel="1">
      <c r="A24" s="320"/>
      <c r="B24" s="42"/>
      <c r="C24" s="42"/>
      <c r="D24" s="42"/>
      <c r="E24" s="42"/>
      <c r="F24" s="42"/>
      <c r="G24" s="42"/>
      <c r="H24" s="42"/>
      <c r="I24" s="42"/>
      <c r="J24" s="42"/>
      <c r="K24" s="42"/>
      <c r="L24" s="42"/>
      <c r="M24" s="42"/>
      <c r="N24" s="42"/>
      <c r="O24" s="42"/>
      <c r="P24" s="42"/>
      <c r="Q24" s="42"/>
      <c r="R24" s="42"/>
      <c r="S24" s="42"/>
      <c r="T24" s="42"/>
      <c r="U24" s="42"/>
      <c r="V24" s="628"/>
    </row>
    <row r="25" spans="1:22" outlineLevel="1">
      <c r="A25" s="42"/>
      <c r="B25" s="42"/>
      <c r="C25" s="42"/>
      <c r="D25" s="42"/>
      <c r="E25" s="42"/>
      <c r="F25" s="42"/>
      <c r="G25" s="42"/>
      <c r="H25" s="42"/>
      <c r="I25" s="42"/>
      <c r="J25" s="42"/>
      <c r="K25" s="42"/>
      <c r="L25" s="42"/>
      <c r="M25" s="42"/>
      <c r="N25" s="42"/>
      <c r="O25" s="42"/>
      <c r="P25" s="42"/>
      <c r="Q25" s="42"/>
      <c r="R25" s="42"/>
      <c r="S25" s="42"/>
      <c r="T25" s="42"/>
      <c r="U25" s="42"/>
      <c r="V25" s="628"/>
    </row>
    <row r="26" spans="1:22" outlineLevel="1">
      <c r="A26" s="42"/>
      <c r="B26" s="42"/>
      <c r="C26" s="42"/>
      <c r="D26" s="42"/>
      <c r="E26" s="42"/>
      <c r="F26" s="42"/>
      <c r="G26" s="42"/>
      <c r="H26" s="42"/>
      <c r="I26" s="42"/>
      <c r="J26" s="42"/>
      <c r="K26" s="42"/>
      <c r="L26" s="42"/>
      <c r="M26" s="42"/>
      <c r="N26" s="42"/>
      <c r="O26" s="42"/>
      <c r="P26" s="42"/>
      <c r="Q26" s="42"/>
      <c r="R26" s="42"/>
      <c r="S26" s="42"/>
      <c r="T26" s="42"/>
      <c r="U26" s="42"/>
      <c r="V26" s="628"/>
    </row>
    <row r="27" spans="1:22" outlineLevel="1">
      <c r="A27" s="42"/>
      <c r="B27" s="42"/>
      <c r="C27" s="42"/>
      <c r="D27" s="42"/>
      <c r="E27" s="42"/>
      <c r="F27" s="42"/>
      <c r="G27" s="42"/>
      <c r="H27" s="42"/>
      <c r="I27" s="42"/>
      <c r="J27" s="42"/>
      <c r="K27" s="42"/>
      <c r="L27" s="42"/>
      <c r="M27" s="42"/>
      <c r="N27" s="42"/>
      <c r="O27" s="42"/>
      <c r="P27" s="42"/>
      <c r="Q27" s="42"/>
      <c r="R27" s="42"/>
      <c r="S27" s="42"/>
      <c r="T27" s="42"/>
      <c r="U27" s="42"/>
      <c r="V27" s="628"/>
    </row>
    <row r="28" spans="1:22" outlineLevel="1">
      <c r="A28" s="42"/>
      <c r="B28" s="42"/>
      <c r="C28" s="42"/>
      <c r="D28" s="42"/>
      <c r="E28" s="42"/>
      <c r="F28" s="42"/>
      <c r="G28" s="42"/>
      <c r="H28" s="42"/>
      <c r="I28" s="42"/>
      <c r="J28" s="42"/>
      <c r="K28" s="42"/>
      <c r="L28" s="42"/>
      <c r="M28" s="42"/>
      <c r="N28" s="42"/>
      <c r="O28" s="42"/>
      <c r="P28" s="42"/>
      <c r="Q28" s="42"/>
      <c r="R28" s="42"/>
      <c r="S28" s="42"/>
      <c r="T28" s="42"/>
      <c r="U28" s="42"/>
      <c r="V28" s="628"/>
    </row>
    <row r="29" spans="1:22" outlineLevel="1">
      <c r="A29" s="43"/>
      <c r="B29" s="42"/>
      <c r="C29" s="42"/>
      <c r="D29" s="42"/>
      <c r="E29" s="42"/>
      <c r="F29" s="42"/>
      <c r="G29" s="42"/>
      <c r="H29" s="42"/>
      <c r="I29" s="42"/>
      <c r="J29" s="42"/>
      <c r="K29" s="42"/>
      <c r="L29" s="42"/>
      <c r="M29" s="42"/>
      <c r="N29" s="42"/>
      <c r="O29" s="42"/>
      <c r="P29" s="42"/>
      <c r="Q29" s="42"/>
      <c r="R29" s="42"/>
      <c r="S29" s="42"/>
      <c r="T29" s="42"/>
      <c r="U29" s="42"/>
      <c r="V29" s="628"/>
    </row>
    <row r="30" spans="1:22" outlineLevel="1">
      <c r="A30" s="320"/>
      <c r="B30" s="42"/>
      <c r="C30" s="42"/>
      <c r="D30" s="42"/>
      <c r="E30" s="42"/>
      <c r="F30" s="42"/>
      <c r="G30" s="42"/>
      <c r="H30" s="42"/>
      <c r="I30" s="42"/>
      <c r="J30" s="42"/>
      <c r="K30" s="42"/>
      <c r="L30" s="42"/>
      <c r="M30" s="42"/>
      <c r="N30" s="42"/>
      <c r="O30" s="42"/>
      <c r="P30" s="42"/>
      <c r="Q30" s="42"/>
      <c r="R30" s="42"/>
      <c r="S30" s="42"/>
      <c r="T30" s="42"/>
      <c r="U30" s="42"/>
      <c r="V30" s="628"/>
    </row>
    <row r="31" spans="1:22" outlineLevel="1">
      <c r="A31" s="320"/>
      <c r="B31" s="42"/>
      <c r="C31" s="42"/>
      <c r="D31" s="42"/>
      <c r="E31" s="42"/>
      <c r="F31" s="42"/>
      <c r="G31" s="42"/>
      <c r="H31" s="42"/>
      <c r="I31" s="42"/>
      <c r="J31" s="42"/>
      <c r="K31" s="42"/>
      <c r="L31" s="42"/>
      <c r="M31" s="42"/>
      <c r="N31" s="42"/>
      <c r="O31" s="42"/>
      <c r="P31" s="42"/>
      <c r="Q31" s="42"/>
      <c r="R31" s="42"/>
      <c r="S31" s="42"/>
      <c r="T31" s="42"/>
      <c r="U31" s="42"/>
      <c r="V31" s="628"/>
    </row>
    <row r="32" spans="1:22" outlineLevel="1">
      <c r="A32" s="320"/>
      <c r="B32" s="42"/>
      <c r="C32" s="42"/>
      <c r="D32" s="42"/>
      <c r="E32" s="42"/>
      <c r="F32" s="42"/>
      <c r="G32" s="42"/>
      <c r="H32" s="42"/>
      <c r="I32" s="42"/>
      <c r="J32" s="42"/>
      <c r="K32" s="42"/>
      <c r="L32" s="42"/>
      <c r="M32" s="42"/>
      <c r="N32" s="42"/>
      <c r="O32" s="42"/>
      <c r="P32" s="42"/>
      <c r="Q32" s="42"/>
      <c r="R32" s="42"/>
      <c r="S32" s="42"/>
      <c r="T32" s="42"/>
      <c r="U32" s="42"/>
      <c r="V32" s="628"/>
    </row>
    <row r="33" spans="1:22" outlineLevel="1">
      <c r="A33" s="320"/>
      <c r="B33" s="42"/>
      <c r="C33" s="42"/>
      <c r="D33" s="42"/>
      <c r="E33" s="42"/>
      <c r="F33" s="42"/>
      <c r="G33" s="42"/>
      <c r="H33" s="42"/>
      <c r="I33" s="42"/>
      <c r="J33" s="42"/>
      <c r="K33" s="42"/>
      <c r="L33" s="42"/>
      <c r="M33" s="42"/>
      <c r="N33" s="42"/>
      <c r="O33" s="42"/>
      <c r="P33" s="42"/>
      <c r="Q33" s="42"/>
      <c r="R33" s="42"/>
      <c r="S33" s="42"/>
      <c r="T33" s="42"/>
      <c r="U33" s="42"/>
      <c r="V33" s="628"/>
    </row>
    <row r="34" spans="1:22" outlineLevel="1">
      <c r="A34" s="42"/>
      <c r="B34" s="42"/>
      <c r="C34" s="42"/>
      <c r="D34" s="42"/>
      <c r="E34" s="42"/>
      <c r="F34" s="42"/>
      <c r="G34" s="42"/>
      <c r="H34" s="42"/>
      <c r="I34" s="42"/>
      <c r="J34" s="42"/>
      <c r="K34" s="42"/>
      <c r="L34" s="42"/>
      <c r="M34" s="42"/>
      <c r="N34" s="42"/>
      <c r="O34" s="42"/>
      <c r="P34" s="42"/>
      <c r="Q34" s="42"/>
      <c r="R34" s="42"/>
      <c r="S34" s="42"/>
      <c r="T34" s="42"/>
      <c r="U34" s="42"/>
      <c r="V34" s="628"/>
    </row>
    <row r="35" spans="1:22" outlineLevel="1">
      <c r="A35" s="42"/>
      <c r="B35" s="42"/>
      <c r="C35" s="42"/>
      <c r="D35" s="42"/>
      <c r="E35" s="42"/>
      <c r="F35" s="42"/>
      <c r="G35" s="42"/>
      <c r="H35" s="42"/>
      <c r="I35" s="42"/>
      <c r="J35" s="42"/>
      <c r="K35" s="42"/>
      <c r="L35" s="42"/>
      <c r="M35" s="42"/>
      <c r="N35" s="42"/>
      <c r="O35" s="42"/>
      <c r="P35" s="42"/>
      <c r="Q35" s="42"/>
      <c r="R35" s="42"/>
      <c r="S35" s="42"/>
      <c r="T35" s="42"/>
      <c r="U35" s="42"/>
      <c r="V35" s="628"/>
    </row>
    <row r="36" spans="1:22" outlineLevel="1">
      <c r="A36" s="42"/>
      <c r="B36" s="42"/>
      <c r="C36" s="42"/>
      <c r="D36" s="42"/>
      <c r="E36" s="42"/>
      <c r="F36" s="42"/>
      <c r="G36" s="42"/>
      <c r="H36" s="42"/>
      <c r="I36" s="42"/>
      <c r="J36" s="42"/>
      <c r="K36" s="42"/>
      <c r="L36" s="42"/>
      <c r="M36" s="42"/>
      <c r="N36" s="42"/>
      <c r="O36" s="42"/>
      <c r="P36" s="42"/>
      <c r="Q36" s="42"/>
      <c r="R36" s="42"/>
      <c r="S36" s="42"/>
      <c r="T36" s="42"/>
      <c r="U36" s="42"/>
      <c r="V36" s="628"/>
    </row>
    <row r="37" spans="1:22" outlineLevel="1">
      <c r="A37" s="42"/>
      <c r="B37" s="42"/>
      <c r="C37" s="42"/>
      <c r="D37" s="42"/>
      <c r="E37" s="42"/>
      <c r="F37" s="42"/>
      <c r="G37" s="42"/>
      <c r="H37" s="42"/>
      <c r="I37" s="42"/>
      <c r="J37" s="42"/>
      <c r="K37" s="42"/>
      <c r="L37" s="42"/>
      <c r="M37" s="42"/>
      <c r="N37" s="42"/>
      <c r="O37" s="42"/>
      <c r="P37" s="42"/>
      <c r="Q37" s="42"/>
      <c r="R37" s="42"/>
      <c r="S37" s="42"/>
      <c r="T37" s="42"/>
      <c r="U37" s="42"/>
      <c r="V37" s="628"/>
    </row>
    <row r="38" spans="1:22" outlineLevel="1">
      <c r="A38" s="320"/>
      <c r="B38" s="42"/>
      <c r="C38" s="42"/>
      <c r="D38" s="42"/>
      <c r="E38" s="42"/>
      <c r="F38" s="42"/>
      <c r="G38" s="42"/>
      <c r="H38" s="42"/>
      <c r="I38" s="42"/>
      <c r="J38" s="42"/>
      <c r="K38" s="42"/>
      <c r="L38" s="42"/>
      <c r="M38" s="42"/>
      <c r="N38" s="42"/>
      <c r="O38" s="42"/>
      <c r="P38" s="42"/>
      <c r="Q38" s="42"/>
      <c r="R38" s="42"/>
      <c r="S38" s="42"/>
      <c r="T38" s="42"/>
      <c r="U38" s="42"/>
      <c r="V38" s="628"/>
    </row>
    <row r="39" spans="1:22" outlineLevel="1">
      <c r="A39" s="42"/>
      <c r="B39" s="42"/>
      <c r="C39" s="42"/>
      <c r="D39" s="42"/>
      <c r="E39" s="42"/>
      <c r="F39" s="42"/>
      <c r="G39" s="42"/>
      <c r="H39" s="42"/>
      <c r="I39" s="42"/>
      <c r="J39" s="42"/>
      <c r="K39" s="42"/>
      <c r="L39" s="42"/>
      <c r="M39" s="42"/>
      <c r="N39" s="42"/>
      <c r="O39" s="42"/>
      <c r="P39" s="42"/>
      <c r="Q39" s="42"/>
      <c r="R39" s="42"/>
      <c r="S39" s="42"/>
      <c r="T39" s="42"/>
      <c r="U39" s="42"/>
      <c r="V39" s="628"/>
    </row>
    <row r="40" spans="1:22" outlineLevel="1">
      <c r="A40" s="42"/>
      <c r="B40" s="42"/>
      <c r="C40" s="42"/>
      <c r="D40" s="42"/>
      <c r="E40" s="42"/>
      <c r="F40" s="42"/>
      <c r="G40" s="42"/>
      <c r="H40" s="42"/>
      <c r="I40" s="42"/>
      <c r="J40" s="42"/>
      <c r="K40" s="42"/>
      <c r="L40" s="42"/>
      <c r="M40" s="42"/>
      <c r="N40" s="42"/>
      <c r="O40" s="42"/>
      <c r="P40" s="42"/>
      <c r="Q40" s="42"/>
      <c r="R40" s="42"/>
      <c r="S40" s="42"/>
      <c r="T40" s="42"/>
      <c r="U40" s="42"/>
      <c r="V40" s="628"/>
    </row>
    <row r="41" spans="1:22" outlineLevel="1">
      <c r="A41" s="42"/>
      <c r="B41" s="42"/>
      <c r="C41" s="42"/>
      <c r="D41" s="42"/>
      <c r="E41" s="42"/>
      <c r="F41" s="42"/>
      <c r="G41" s="42"/>
      <c r="H41" s="42"/>
      <c r="I41" s="42"/>
      <c r="J41" s="42"/>
      <c r="K41" s="42"/>
      <c r="L41" s="42"/>
      <c r="M41" s="42"/>
      <c r="N41" s="42"/>
      <c r="O41" s="42"/>
      <c r="P41" s="42"/>
      <c r="Q41" s="42"/>
      <c r="R41" s="42"/>
      <c r="S41" s="42"/>
      <c r="T41" s="42"/>
      <c r="U41" s="42"/>
      <c r="V41" s="628"/>
    </row>
    <row r="42" spans="1:22" ht="15.75" outlineLevel="1" thickBot="1">
      <c r="A42" s="320"/>
      <c r="B42" s="42"/>
      <c r="C42" s="42"/>
      <c r="D42" s="42"/>
      <c r="E42" s="42"/>
      <c r="F42" s="42"/>
      <c r="G42" s="42"/>
      <c r="H42" s="42"/>
      <c r="I42" s="42"/>
      <c r="J42" s="42"/>
      <c r="K42" s="42"/>
      <c r="L42" s="42"/>
      <c r="M42" s="42"/>
      <c r="N42" s="42"/>
      <c r="O42" s="42"/>
      <c r="P42" s="42"/>
      <c r="Q42" s="42"/>
      <c r="R42" s="42"/>
      <c r="S42" s="42"/>
      <c r="T42" s="42"/>
      <c r="U42" s="42"/>
      <c r="V42" s="628"/>
    </row>
    <row r="43" spans="1:22" ht="16.5" customHeight="1">
      <c r="A43" s="585" t="s">
        <v>71</v>
      </c>
      <c r="B43" s="600"/>
      <c r="C43" s="600"/>
      <c r="D43" s="600"/>
      <c r="E43" s="600"/>
      <c r="F43" s="600"/>
      <c r="G43" s="600"/>
      <c r="H43" s="600"/>
      <c r="I43" s="600"/>
      <c r="J43" s="600"/>
      <c r="K43" s="600"/>
      <c r="L43" s="600"/>
      <c r="M43" s="600"/>
      <c r="N43" s="600"/>
      <c r="O43" s="600"/>
      <c r="P43" s="600"/>
      <c r="Q43" s="600"/>
      <c r="R43" s="600"/>
      <c r="S43" s="600"/>
      <c r="T43" s="600"/>
      <c r="U43" s="600"/>
      <c r="V43" s="611" t="s">
        <v>505</v>
      </c>
    </row>
    <row r="44" spans="1:22" ht="18" customHeight="1" thickBot="1">
      <c r="A44" s="601"/>
      <c r="B44" s="602"/>
      <c r="C44" s="602"/>
      <c r="D44" s="602"/>
      <c r="E44" s="602"/>
      <c r="F44" s="602"/>
      <c r="G44" s="602"/>
      <c r="H44" s="602"/>
      <c r="I44" s="602"/>
      <c r="J44" s="602"/>
      <c r="K44" s="602"/>
      <c r="L44" s="602"/>
      <c r="M44" s="602"/>
      <c r="N44" s="602"/>
      <c r="O44" s="602"/>
      <c r="P44" s="602"/>
      <c r="Q44" s="602"/>
      <c r="R44" s="602"/>
      <c r="S44" s="602"/>
      <c r="T44" s="602"/>
      <c r="U44" s="602"/>
      <c r="V44" s="629"/>
    </row>
    <row r="45" spans="1:22" ht="54.95" customHeight="1">
      <c r="A45" s="603" t="s">
        <v>63</v>
      </c>
      <c r="B45" s="598" t="s">
        <v>54</v>
      </c>
      <c r="C45" s="598" t="s">
        <v>52</v>
      </c>
      <c r="D45" s="598" t="s">
        <v>51</v>
      </c>
      <c r="E45" s="598" t="s">
        <v>62</v>
      </c>
      <c r="F45" s="598" t="s">
        <v>61</v>
      </c>
      <c r="G45" s="598" t="s">
        <v>322</v>
      </c>
      <c r="H45" s="622" t="s">
        <v>511</v>
      </c>
      <c r="I45" s="620" t="s">
        <v>431</v>
      </c>
      <c r="J45" s="598" t="s">
        <v>430</v>
      </c>
      <c r="K45" s="598" t="s">
        <v>429</v>
      </c>
      <c r="L45" s="598" t="s">
        <v>428</v>
      </c>
      <c r="M45" s="598" t="s">
        <v>70</v>
      </c>
      <c r="N45" s="609" t="s">
        <v>491</v>
      </c>
      <c r="O45" s="626"/>
      <c r="P45" s="609" t="s">
        <v>492</v>
      </c>
      <c r="Q45" s="610"/>
      <c r="R45" s="598" t="s">
        <v>426</v>
      </c>
      <c r="S45" s="598" t="s">
        <v>514</v>
      </c>
      <c r="T45" s="598" t="s">
        <v>427</v>
      </c>
      <c r="U45" s="598" t="s">
        <v>425</v>
      </c>
      <c r="V45" s="573" t="s">
        <v>69</v>
      </c>
    </row>
    <row r="46" spans="1:22" ht="67.5" customHeight="1">
      <c r="A46" s="604"/>
      <c r="B46" s="599"/>
      <c r="C46" s="599"/>
      <c r="D46" s="599"/>
      <c r="E46" s="599"/>
      <c r="F46" s="599"/>
      <c r="G46" s="599"/>
      <c r="H46" s="623"/>
      <c r="I46" s="621"/>
      <c r="J46" s="599"/>
      <c r="K46" s="599"/>
      <c r="L46" s="599"/>
      <c r="M46" s="599"/>
      <c r="N46" s="325" t="s">
        <v>493</v>
      </c>
      <c r="O46" s="325" t="s">
        <v>494</v>
      </c>
      <c r="P46" s="325" t="s">
        <v>495</v>
      </c>
      <c r="Q46" s="325" t="s">
        <v>496</v>
      </c>
      <c r="R46" s="599"/>
      <c r="S46" s="599"/>
      <c r="T46" s="599"/>
      <c r="U46" s="599"/>
      <c r="V46" s="574"/>
    </row>
    <row r="47" spans="1:22">
      <c r="A47" s="321">
        <v>1</v>
      </c>
      <c r="B47" s="10" t="s">
        <v>563</v>
      </c>
      <c r="C47" s="10"/>
      <c r="D47" s="10"/>
      <c r="E47" s="10"/>
      <c r="F47" s="10"/>
      <c r="G47" s="10"/>
      <c r="H47" s="276"/>
      <c r="I47" s="276"/>
      <c r="J47" s="10"/>
      <c r="K47" s="10"/>
      <c r="L47" s="10"/>
      <c r="M47" s="10"/>
      <c r="N47" s="10"/>
      <c r="O47" s="10"/>
      <c r="P47" s="10"/>
      <c r="Q47" s="10"/>
      <c r="R47" s="10"/>
      <c r="S47" s="10"/>
      <c r="T47" s="10"/>
      <c r="U47" s="10"/>
      <c r="V47" s="574"/>
    </row>
    <row r="48" spans="1:22">
      <c r="A48" s="321">
        <v>2</v>
      </c>
      <c r="B48" s="10"/>
      <c r="C48" s="10"/>
      <c r="D48" s="10"/>
      <c r="E48" s="10"/>
      <c r="F48" s="10"/>
      <c r="G48" s="10"/>
      <c r="H48" s="276"/>
      <c r="I48" s="276"/>
      <c r="J48" s="10"/>
      <c r="K48" s="10"/>
      <c r="L48" s="10"/>
      <c r="M48" s="10"/>
      <c r="N48" s="10"/>
      <c r="O48" s="10"/>
      <c r="P48" s="10"/>
      <c r="Q48" s="10"/>
      <c r="R48" s="10"/>
      <c r="S48" s="10"/>
      <c r="T48" s="10"/>
      <c r="U48" s="10"/>
      <c r="V48" s="574"/>
    </row>
    <row r="49" spans="1:22">
      <c r="A49" s="40">
        <v>3</v>
      </c>
      <c r="B49" s="10"/>
      <c r="C49" s="10"/>
      <c r="D49" s="10"/>
      <c r="E49" s="10"/>
      <c r="F49" s="10"/>
      <c r="G49" s="10"/>
      <c r="H49" s="276"/>
      <c r="I49" s="276"/>
      <c r="J49" s="10"/>
      <c r="K49" s="10"/>
      <c r="L49" s="10"/>
      <c r="M49" s="10"/>
      <c r="N49" s="10"/>
      <c r="O49" s="10"/>
      <c r="P49" s="10"/>
      <c r="Q49" s="10"/>
      <c r="R49" s="10"/>
      <c r="S49" s="10"/>
      <c r="T49" s="10"/>
      <c r="U49" s="10"/>
      <c r="V49" s="574"/>
    </row>
    <row r="50" spans="1:22" ht="15.75" thickBot="1">
      <c r="A50" s="322" t="s">
        <v>58</v>
      </c>
      <c r="B50" s="323"/>
      <c r="C50" s="323"/>
      <c r="D50" s="323"/>
      <c r="E50" s="323"/>
      <c r="F50" s="323"/>
      <c r="G50" s="323"/>
      <c r="H50" s="163"/>
      <c r="I50" s="163"/>
      <c r="J50" s="323"/>
      <c r="K50" s="323"/>
      <c r="L50" s="323"/>
      <c r="M50" s="323"/>
      <c r="N50" s="323"/>
      <c r="O50" s="323"/>
      <c r="P50" s="323"/>
      <c r="Q50" s="323"/>
      <c r="R50" s="323"/>
      <c r="S50" s="323"/>
      <c r="T50" s="323"/>
      <c r="U50" s="323"/>
      <c r="V50" s="619"/>
    </row>
    <row r="51" spans="1:22" outlineLevel="1">
      <c r="A51" s="324" t="s">
        <v>58</v>
      </c>
      <c r="B51" s="11"/>
      <c r="C51" s="11"/>
      <c r="D51" s="11"/>
      <c r="E51" s="11"/>
      <c r="F51" s="11"/>
      <c r="G51" s="11"/>
      <c r="H51" s="326"/>
      <c r="I51" s="326"/>
      <c r="J51" s="11"/>
      <c r="K51" s="11"/>
      <c r="L51" s="11"/>
      <c r="M51" s="11"/>
      <c r="N51" s="11"/>
      <c r="O51" s="11"/>
      <c r="P51" s="11"/>
      <c r="Q51" s="11"/>
      <c r="R51" s="11"/>
      <c r="S51" s="11"/>
      <c r="T51" s="11"/>
      <c r="U51" s="11"/>
      <c r="V51" s="624" t="s">
        <v>69</v>
      </c>
    </row>
    <row r="52" spans="1:22" outlineLevel="1">
      <c r="A52" s="321" t="s">
        <v>58</v>
      </c>
      <c r="B52" s="10"/>
      <c r="C52" s="10"/>
      <c r="D52" s="10"/>
      <c r="E52" s="10"/>
      <c r="F52" s="10"/>
      <c r="G52" s="10"/>
      <c r="H52" s="276"/>
      <c r="I52" s="276"/>
      <c r="J52" s="10"/>
      <c r="K52" s="10"/>
      <c r="L52" s="10"/>
      <c r="M52" s="10"/>
      <c r="N52" s="10"/>
      <c r="O52" s="10"/>
      <c r="P52" s="10"/>
      <c r="Q52" s="10"/>
      <c r="R52" s="10"/>
      <c r="S52" s="10"/>
      <c r="T52" s="10"/>
      <c r="U52" s="10"/>
      <c r="V52" s="624"/>
    </row>
    <row r="53" spans="1:22" outlineLevel="1">
      <c r="A53" s="321" t="s">
        <v>58</v>
      </c>
      <c r="B53" s="10"/>
      <c r="C53" s="10"/>
      <c r="D53" s="10"/>
      <c r="E53" s="10"/>
      <c r="F53" s="10"/>
      <c r="G53" s="10"/>
      <c r="H53" s="276"/>
      <c r="I53" s="276"/>
      <c r="J53" s="10"/>
      <c r="K53" s="10"/>
      <c r="L53" s="10"/>
      <c r="M53" s="10"/>
      <c r="N53" s="10"/>
      <c r="O53" s="10"/>
      <c r="P53" s="10"/>
      <c r="Q53" s="10"/>
      <c r="R53" s="10"/>
      <c r="S53" s="10"/>
      <c r="T53" s="10"/>
      <c r="U53" s="10"/>
      <c r="V53" s="624"/>
    </row>
    <row r="54" spans="1:22" outlineLevel="1">
      <c r="A54" s="321" t="s">
        <v>58</v>
      </c>
      <c r="B54" s="10"/>
      <c r="C54" s="10"/>
      <c r="D54" s="10"/>
      <c r="E54" s="10"/>
      <c r="F54" s="10"/>
      <c r="G54" s="10"/>
      <c r="H54" s="276"/>
      <c r="I54" s="276"/>
      <c r="J54" s="10"/>
      <c r="K54" s="10"/>
      <c r="L54" s="10"/>
      <c r="M54" s="10"/>
      <c r="N54" s="10"/>
      <c r="O54" s="10"/>
      <c r="P54" s="10"/>
      <c r="Q54" s="10"/>
      <c r="R54" s="10"/>
      <c r="S54" s="10"/>
      <c r="T54" s="10"/>
      <c r="U54" s="10"/>
      <c r="V54" s="624"/>
    </row>
    <row r="55" spans="1:22" outlineLevel="1">
      <c r="A55" s="321" t="s">
        <v>58</v>
      </c>
      <c r="B55" s="10"/>
      <c r="C55" s="10"/>
      <c r="D55" s="10"/>
      <c r="E55" s="10"/>
      <c r="F55" s="10"/>
      <c r="G55" s="10"/>
      <c r="H55" s="276"/>
      <c r="I55" s="276"/>
      <c r="J55" s="10"/>
      <c r="K55" s="10"/>
      <c r="L55" s="10"/>
      <c r="M55" s="10"/>
      <c r="N55" s="10"/>
      <c r="O55" s="10"/>
      <c r="P55" s="10"/>
      <c r="Q55" s="10"/>
      <c r="R55" s="10"/>
      <c r="S55" s="10"/>
      <c r="T55" s="10"/>
      <c r="U55" s="10"/>
      <c r="V55" s="624"/>
    </row>
    <row r="56" spans="1:22" outlineLevel="1">
      <c r="A56" s="321" t="s">
        <v>58</v>
      </c>
      <c r="B56" s="10"/>
      <c r="C56" s="10"/>
      <c r="D56" s="10"/>
      <c r="E56" s="10"/>
      <c r="F56" s="10"/>
      <c r="G56" s="10"/>
      <c r="H56" s="276"/>
      <c r="I56" s="276"/>
      <c r="J56" s="10"/>
      <c r="K56" s="10"/>
      <c r="L56" s="10"/>
      <c r="M56" s="10"/>
      <c r="N56" s="10"/>
      <c r="O56" s="10"/>
      <c r="P56" s="10"/>
      <c r="Q56" s="10"/>
      <c r="R56" s="10"/>
      <c r="S56" s="10"/>
      <c r="T56" s="10"/>
      <c r="U56" s="10"/>
      <c r="V56" s="624"/>
    </row>
    <row r="57" spans="1:22" outlineLevel="1">
      <c r="A57" s="321" t="s">
        <v>58</v>
      </c>
      <c r="B57" s="10"/>
      <c r="C57" s="10"/>
      <c r="D57" s="10"/>
      <c r="E57" s="10"/>
      <c r="F57" s="10"/>
      <c r="G57" s="10"/>
      <c r="H57" s="276"/>
      <c r="I57" s="276"/>
      <c r="J57" s="10"/>
      <c r="K57" s="10"/>
      <c r="L57" s="10"/>
      <c r="M57" s="10"/>
      <c r="N57" s="10"/>
      <c r="O57" s="10"/>
      <c r="P57" s="10"/>
      <c r="Q57" s="10"/>
      <c r="R57" s="10"/>
      <c r="S57" s="10"/>
      <c r="T57" s="10"/>
      <c r="U57" s="10"/>
      <c r="V57" s="624"/>
    </row>
    <row r="58" spans="1:22" outlineLevel="1">
      <c r="A58" s="321" t="s">
        <v>58</v>
      </c>
      <c r="B58" s="10"/>
      <c r="C58" s="10"/>
      <c r="D58" s="10"/>
      <c r="E58" s="10"/>
      <c r="F58" s="10"/>
      <c r="G58" s="10"/>
      <c r="H58" s="276"/>
      <c r="I58" s="276"/>
      <c r="J58" s="10"/>
      <c r="K58" s="10"/>
      <c r="L58" s="10"/>
      <c r="M58" s="10"/>
      <c r="N58" s="10"/>
      <c r="O58" s="10"/>
      <c r="P58" s="10"/>
      <c r="Q58" s="10"/>
      <c r="R58" s="10"/>
      <c r="S58" s="10"/>
      <c r="T58" s="10"/>
      <c r="U58" s="10"/>
      <c r="V58" s="624"/>
    </row>
    <row r="59" spans="1:22" outlineLevel="1">
      <c r="A59" s="321" t="s">
        <v>58</v>
      </c>
      <c r="B59" s="10"/>
      <c r="C59" s="10"/>
      <c r="D59" s="10"/>
      <c r="E59" s="10"/>
      <c r="F59" s="10"/>
      <c r="G59" s="10"/>
      <c r="H59" s="276"/>
      <c r="I59" s="276"/>
      <c r="J59" s="10"/>
      <c r="K59" s="10"/>
      <c r="L59" s="10"/>
      <c r="M59" s="10"/>
      <c r="N59" s="10"/>
      <c r="O59" s="10"/>
      <c r="P59" s="10"/>
      <c r="Q59" s="10"/>
      <c r="R59" s="10"/>
      <c r="S59" s="10"/>
      <c r="T59" s="10"/>
      <c r="U59" s="10"/>
      <c r="V59" s="624"/>
    </row>
    <row r="60" spans="1:22" outlineLevel="1">
      <c r="A60" s="321" t="s">
        <v>58</v>
      </c>
      <c r="B60" s="10"/>
      <c r="C60" s="10"/>
      <c r="D60" s="10"/>
      <c r="E60" s="10"/>
      <c r="F60" s="10"/>
      <c r="G60" s="10"/>
      <c r="H60" s="276"/>
      <c r="I60" s="276"/>
      <c r="J60" s="10"/>
      <c r="K60" s="10"/>
      <c r="L60" s="10"/>
      <c r="M60" s="10"/>
      <c r="N60" s="10"/>
      <c r="O60" s="10"/>
      <c r="P60" s="10"/>
      <c r="Q60" s="10"/>
      <c r="R60" s="10"/>
      <c r="S60" s="10"/>
      <c r="T60" s="10"/>
      <c r="U60" s="10"/>
      <c r="V60" s="624"/>
    </row>
    <row r="61" spans="1:22" outlineLevel="1">
      <c r="A61" s="321" t="s">
        <v>58</v>
      </c>
      <c r="B61" s="10"/>
      <c r="C61" s="10"/>
      <c r="D61" s="10"/>
      <c r="E61" s="10"/>
      <c r="F61" s="10"/>
      <c r="G61" s="10"/>
      <c r="H61" s="276"/>
      <c r="I61" s="276"/>
      <c r="J61" s="10"/>
      <c r="K61" s="10"/>
      <c r="L61" s="10"/>
      <c r="M61" s="10"/>
      <c r="N61" s="10"/>
      <c r="O61" s="10"/>
      <c r="P61" s="10"/>
      <c r="Q61" s="10"/>
      <c r="R61" s="10"/>
      <c r="S61" s="10"/>
      <c r="T61" s="10"/>
      <c r="U61" s="10"/>
      <c r="V61" s="624"/>
    </row>
    <row r="62" spans="1:22" outlineLevel="1">
      <c r="A62" s="321" t="s">
        <v>58</v>
      </c>
      <c r="B62" s="10"/>
      <c r="C62" s="10"/>
      <c r="D62" s="10"/>
      <c r="E62" s="10"/>
      <c r="F62" s="10"/>
      <c r="G62" s="10"/>
      <c r="H62" s="276"/>
      <c r="I62" s="276"/>
      <c r="J62" s="10"/>
      <c r="K62" s="10"/>
      <c r="L62" s="10"/>
      <c r="M62" s="10"/>
      <c r="N62" s="10"/>
      <c r="O62" s="10"/>
      <c r="P62" s="10"/>
      <c r="Q62" s="10"/>
      <c r="R62" s="10"/>
      <c r="S62" s="10"/>
      <c r="T62" s="10"/>
      <c r="U62" s="10"/>
      <c r="V62" s="624"/>
    </row>
    <row r="63" spans="1:22" outlineLevel="1">
      <c r="A63" s="321" t="s">
        <v>58</v>
      </c>
      <c r="B63" s="10"/>
      <c r="C63" s="10"/>
      <c r="D63" s="10"/>
      <c r="E63" s="10"/>
      <c r="F63" s="10"/>
      <c r="G63" s="10"/>
      <c r="H63" s="276"/>
      <c r="I63" s="276"/>
      <c r="J63" s="10"/>
      <c r="K63" s="10"/>
      <c r="L63" s="10"/>
      <c r="M63" s="10"/>
      <c r="N63" s="10"/>
      <c r="O63" s="10"/>
      <c r="P63" s="10"/>
      <c r="Q63" s="10"/>
      <c r="R63" s="10"/>
      <c r="S63" s="10"/>
      <c r="T63" s="10"/>
      <c r="U63" s="10"/>
      <c r="V63" s="624"/>
    </row>
    <row r="64" spans="1:22" outlineLevel="1">
      <c r="A64" s="321" t="s">
        <v>58</v>
      </c>
      <c r="B64" s="10"/>
      <c r="C64" s="10"/>
      <c r="D64" s="10"/>
      <c r="E64" s="10"/>
      <c r="F64" s="10"/>
      <c r="G64" s="10"/>
      <c r="H64" s="276"/>
      <c r="I64" s="276"/>
      <c r="J64" s="10"/>
      <c r="K64" s="10"/>
      <c r="L64" s="10"/>
      <c r="M64" s="10"/>
      <c r="N64" s="10"/>
      <c r="O64" s="10"/>
      <c r="P64" s="10"/>
      <c r="Q64" s="10"/>
      <c r="R64" s="10"/>
      <c r="S64" s="10"/>
      <c r="T64" s="10"/>
      <c r="U64" s="10"/>
      <c r="V64" s="624"/>
    </row>
    <row r="65" spans="1:22" outlineLevel="1">
      <c r="A65" s="321" t="s">
        <v>58</v>
      </c>
      <c r="B65" s="10"/>
      <c r="C65" s="10"/>
      <c r="D65" s="10"/>
      <c r="E65" s="10"/>
      <c r="F65" s="10"/>
      <c r="G65" s="10"/>
      <c r="H65" s="276"/>
      <c r="I65" s="276"/>
      <c r="J65" s="10"/>
      <c r="K65" s="10"/>
      <c r="L65" s="10"/>
      <c r="M65" s="10"/>
      <c r="N65" s="10"/>
      <c r="O65" s="10"/>
      <c r="P65" s="10"/>
      <c r="Q65" s="10"/>
      <c r="R65" s="10"/>
      <c r="S65" s="10"/>
      <c r="T65" s="10"/>
      <c r="U65" s="10"/>
      <c r="V65" s="624"/>
    </row>
    <row r="66" spans="1:22" outlineLevel="1">
      <c r="A66" s="321" t="s">
        <v>58</v>
      </c>
      <c r="B66" s="10"/>
      <c r="C66" s="10"/>
      <c r="D66" s="10"/>
      <c r="E66" s="10"/>
      <c r="F66" s="10"/>
      <c r="G66" s="10"/>
      <c r="H66" s="276"/>
      <c r="I66" s="276"/>
      <c r="J66" s="10"/>
      <c r="K66" s="10"/>
      <c r="L66" s="10"/>
      <c r="M66" s="10"/>
      <c r="N66" s="10"/>
      <c r="O66" s="10"/>
      <c r="P66" s="10"/>
      <c r="Q66" s="10"/>
      <c r="R66" s="10"/>
      <c r="S66" s="10"/>
      <c r="T66" s="10"/>
      <c r="U66" s="10"/>
      <c r="V66" s="624"/>
    </row>
    <row r="67" spans="1:22" outlineLevel="1">
      <c r="A67" s="321" t="s">
        <v>58</v>
      </c>
      <c r="B67" s="10"/>
      <c r="C67" s="10"/>
      <c r="D67" s="10"/>
      <c r="E67" s="10"/>
      <c r="F67" s="10"/>
      <c r="G67" s="10"/>
      <c r="H67" s="276"/>
      <c r="I67" s="276"/>
      <c r="J67" s="10"/>
      <c r="K67" s="10"/>
      <c r="L67" s="10"/>
      <c r="M67" s="10"/>
      <c r="N67" s="10"/>
      <c r="O67" s="10"/>
      <c r="P67" s="10"/>
      <c r="Q67" s="10"/>
      <c r="R67" s="10"/>
      <c r="S67" s="10"/>
      <c r="T67" s="10"/>
      <c r="U67" s="10"/>
      <c r="V67" s="624"/>
    </row>
    <row r="68" spans="1:22" outlineLevel="1">
      <c r="A68" s="321" t="s">
        <v>58</v>
      </c>
      <c r="B68" s="10"/>
      <c r="C68" s="10"/>
      <c r="D68" s="10"/>
      <c r="E68" s="10"/>
      <c r="F68" s="10"/>
      <c r="G68" s="10"/>
      <c r="H68" s="276"/>
      <c r="I68" s="276"/>
      <c r="J68" s="10"/>
      <c r="K68" s="10"/>
      <c r="L68" s="10"/>
      <c r="M68" s="10"/>
      <c r="N68" s="10"/>
      <c r="O68" s="10"/>
      <c r="P68" s="10"/>
      <c r="Q68" s="10"/>
      <c r="R68" s="10"/>
      <c r="S68" s="10"/>
      <c r="T68" s="10"/>
      <c r="U68" s="10"/>
      <c r="V68" s="624"/>
    </row>
    <row r="69" spans="1:22" outlineLevel="1">
      <c r="A69" s="321" t="s">
        <v>58</v>
      </c>
      <c r="B69" s="10"/>
      <c r="C69" s="10"/>
      <c r="D69" s="10"/>
      <c r="E69" s="10"/>
      <c r="F69" s="10"/>
      <c r="G69" s="10"/>
      <c r="H69" s="276"/>
      <c r="I69" s="276"/>
      <c r="J69" s="10"/>
      <c r="K69" s="10"/>
      <c r="L69" s="10"/>
      <c r="M69" s="10"/>
      <c r="N69" s="10"/>
      <c r="O69" s="10"/>
      <c r="P69" s="10"/>
      <c r="Q69" s="10"/>
      <c r="R69" s="10"/>
      <c r="S69" s="10"/>
      <c r="T69" s="10"/>
      <c r="U69" s="10"/>
      <c r="V69" s="624"/>
    </row>
    <row r="70" spans="1:22" outlineLevel="1">
      <c r="A70" s="321" t="s">
        <v>58</v>
      </c>
      <c r="B70" s="10"/>
      <c r="C70" s="10"/>
      <c r="D70" s="10"/>
      <c r="E70" s="10"/>
      <c r="F70" s="10"/>
      <c r="G70" s="10"/>
      <c r="H70" s="276"/>
      <c r="I70" s="276"/>
      <c r="J70" s="10"/>
      <c r="K70" s="10"/>
      <c r="L70" s="10"/>
      <c r="M70" s="10"/>
      <c r="N70" s="10"/>
      <c r="O70" s="10"/>
      <c r="P70" s="10"/>
      <c r="Q70" s="10"/>
      <c r="R70" s="10"/>
      <c r="S70" s="10"/>
      <c r="T70" s="10"/>
      <c r="U70" s="10"/>
      <c r="V70" s="624"/>
    </row>
    <row r="71" spans="1:22" outlineLevel="1">
      <c r="A71" s="321" t="s">
        <v>58</v>
      </c>
      <c r="B71" s="10"/>
      <c r="C71" s="10"/>
      <c r="D71" s="10"/>
      <c r="E71" s="10"/>
      <c r="F71" s="10"/>
      <c r="G71" s="10"/>
      <c r="H71" s="276"/>
      <c r="I71" s="276"/>
      <c r="J71" s="10"/>
      <c r="K71" s="10"/>
      <c r="L71" s="10"/>
      <c r="M71" s="10"/>
      <c r="N71" s="10"/>
      <c r="O71" s="10"/>
      <c r="P71" s="10"/>
      <c r="Q71" s="10"/>
      <c r="R71" s="10"/>
      <c r="S71" s="10"/>
      <c r="T71" s="10"/>
      <c r="U71" s="10"/>
      <c r="V71" s="624"/>
    </row>
    <row r="72" spans="1:22" outlineLevel="1">
      <c r="A72" s="321" t="s">
        <v>58</v>
      </c>
      <c r="B72" s="10"/>
      <c r="C72" s="10"/>
      <c r="D72" s="10"/>
      <c r="E72" s="10"/>
      <c r="F72" s="10"/>
      <c r="G72" s="10"/>
      <c r="H72" s="276"/>
      <c r="I72" s="276"/>
      <c r="J72" s="10"/>
      <c r="K72" s="10"/>
      <c r="L72" s="10"/>
      <c r="M72" s="10"/>
      <c r="N72" s="10"/>
      <c r="O72" s="10"/>
      <c r="P72" s="10"/>
      <c r="Q72" s="10"/>
      <c r="R72" s="10"/>
      <c r="S72" s="10"/>
      <c r="T72" s="10"/>
      <c r="U72" s="10"/>
      <c r="V72" s="624"/>
    </row>
    <row r="73" spans="1:22" outlineLevel="1">
      <c r="A73" s="321" t="s">
        <v>58</v>
      </c>
      <c r="B73" s="10"/>
      <c r="C73" s="10"/>
      <c r="D73" s="10"/>
      <c r="E73" s="10"/>
      <c r="F73" s="10"/>
      <c r="G73" s="10"/>
      <c r="H73" s="276"/>
      <c r="I73" s="276"/>
      <c r="J73" s="10"/>
      <c r="K73" s="10"/>
      <c r="L73" s="10"/>
      <c r="M73" s="10"/>
      <c r="N73" s="10"/>
      <c r="O73" s="10"/>
      <c r="P73" s="10"/>
      <c r="Q73" s="10"/>
      <c r="R73" s="10"/>
      <c r="S73" s="10"/>
      <c r="T73" s="10"/>
      <c r="U73" s="10"/>
      <c r="V73" s="624"/>
    </row>
    <row r="74" spans="1:22" outlineLevel="1">
      <c r="A74" s="321" t="s">
        <v>58</v>
      </c>
      <c r="B74" s="10"/>
      <c r="C74" s="10"/>
      <c r="D74" s="10"/>
      <c r="E74" s="10"/>
      <c r="F74" s="10"/>
      <c r="G74" s="10"/>
      <c r="H74" s="276"/>
      <c r="I74" s="276"/>
      <c r="J74" s="10"/>
      <c r="K74" s="10"/>
      <c r="L74" s="10"/>
      <c r="M74" s="10"/>
      <c r="N74" s="10"/>
      <c r="O74" s="10"/>
      <c r="P74" s="10"/>
      <c r="Q74" s="10"/>
      <c r="R74" s="10"/>
      <c r="S74" s="10"/>
      <c r="T74" s="10"/>
      <c r="U74" s="10"/>
      <c r="V74" s="624"/>
    </row>
    <row r="75" spans="1:22" outlineLevel="1">
      <c r="A75" s="321" t="s">
        <v>58</v>
      </c>
      <c r="B75" s="10"/>
      <c r="C75" s="10"/>
      <c r="D75" s="10"/>
      <c r="E75" s="10"/>
      <c r="F75" s="10"/>
      <c r="G75" s="10"/>
      <c r="H75" s="276"/>
      <c r="I75" s="276"/>
      <c r="J75" s="10"/>
      <c r="K75" s="10"/>
      <c r="L75" s="10"/>
      <c r="M75" s="10"/>
      <c r="N75" s="10"/>
      <c r="O75" s="10"/>
      <c r="P75" s="10"/>
      <c r="Q75" s="10"/>
      <c r="R75" s="10"/>
      <c r="S75" s="10"/>
      <c r="T75" s="10"/>
      <c r="U75" s="10"/>
      <c r="V75" s="624"/>
    </row>
    <row r="76" spans="1:22" outlineLevel="1">
      <c r="A76" s="321" t="s">
        <v>58</v>
      </c>
      <c r="B76" s="10"/>
      <c r="C76" s="10"/>
      <c r="D76" s="10"/>
      <c r="E76" s="10"/>
      <c r="F76" s="10"/>
      <c r="G76" s="10"/>
      <c r="H76" s="276"/>
      <c r="I76" s="276"/>
      <c r="J76" s="10"/>
      <c r="K76" s="10"/>
      <c r="L76" s="10"/>
      <c r="M76" s="10"/>
      <c r="N76" s="10"/>
      <c r="O76" s="10"/>
      <c r="P76" s="10"/>
      <c r="Q76" s="10"/>
      <c r="R76" s="10"/>
      <c r="S76" s="10"/>
      <c r="T76" s="10"/>
      <c r="U76" s="10"/>
      <c r="V76" s="624"/>
    </row>
    <row r="77" spans="1:22" outlineLevel="1">
      <c r="A77" s="321" t="s">
        <v>58</v>
      </c>
      <c r="B77" s="10"/>
      <c r="C77" s="10"/>
      <c r="D77" s="10"/>
      <c r="E77" s="10"/>
      <c r="F77" s="10"/>
      <c r="G77" s="10"/>
      <c r="H77" s="276"/>
      <c r="I77" s="276"/>
      <c r="J77" s="10"/>
      <c r="K77" s="10"/>
      <c r="L77" s="10"/>
      <c r="M77" s="10"/>
      <c r="N77" s="10"/>
      <c r="O77" s="10"/>
      <c r="P77" s="10"/>
      <c r="Q77" s="10"/>
      <c r="R77" s="10"/>
      <c r="S77" s="10"/>
      <c r="T77" s="10"/>
      <c r="U77" s="10"/>
      <c r="V77" s="624"/>
    </row>
    <row r="78" spans="1:22" outlineLevel="1">
      <c r="A78" s="321" t="s">
        <v>58</v>
      </c>
      <c r="B78" s="10"/>
      <c r="C78" s="10"/>
      <c r="D78" s="10"/>
      <c r="E78" s="10"/>
      <c r="F78" s="10"/>
      <c r="G78" s="10"/>
      <c r="H78" s="276"/>
      <c r="I78" s="276"/>
      <c r="J78" s="10"/>
      <c r="K78" s="10"/>
      <c r="L78" s="10"/>
      <c r="M78" s="10"/>
      <c r="N78" s="10"/>
      <c r="O78" s="10"/>
      <c r="P78" s="10"/>
      <c r="Q78" s="10"/>
      <c r="R78" s="10"/>
      <c r="S78" s="10"/>
      <c r="T78" s="10"/>
      <c r="U78" s="10"/>
      <c r="V78" s="624"/>
    </row>
    <row r="79" spans="1:22" ht="15.75" outlineLevel="1" thickBot="1">
      <c r="A79" s="322" t="s">
        <v>58</v>
      </c>
      <c r="B79" s="323"/>
      <c r="C79" s="323"/>
      <c r="D79" s="323"/>
      <c r="E79" s="323"/>
      <c r="F79" s="323"/>
      <c r="G79" s="323"/>
      <c r="H79" s="163"/>
      <c r="I79" s="163"/>
      <c r="J79" s="323"/>
      <c r="K79" s="323"/>
      <c r="L79" s="323"/>
      <c r="M79" s="323"/>
      <c r="N79" s="323"/>
      <c r="O79" s="323"/>
      <c r="P79" s="323"/>
      <c r="Q79" s="323"/>
      <c r="R79" s="323"/>
      <c r="S79" s="323"/>
      <c r="T79" s="323"/>
      <c r="U79" s="323"/>
      <c r="V79" s="625"/>
    </row>
    <row r="80" spans="1:22">
      <c r="N80" s="128" t="s">
        <v>497</v>
      </c>
      <c r="O80" s="7"/>
      <c r="P80" s="7"/>
      <c r="Q80" s="7"/>
      <c r="R80" s="7"/>
      <c r="S80" s="7"/>
    </row>
    <row r="81" spans="14:19">
      <c r="N81" s="128" t="s">
        <v>510</v>
      </c>
      <c r="O81" s="7"/>
      <c r="P81" s="7"/>
      <c r="Q81" s="7"/>
      <c r="R81" s="7"/>
      <c r="S81" s="7"/>
    </row>
    <row r="82" spans="14:19">
      <c r="N82" s="128" t="s">
        <v>538</v>
      </c>
      <c r="O82" s="7"/>
      <c r="P82" s="7"/>
      <c r="Q82" s="7"/>
      <c r="R82" s="7"/>
      <c r="S82" s="7"/>
    </row>
    <row r="83" spans="14:19">
      <c r="N83" s="128" t="s">
        <v>498</v>
      </c>
      <c r="O83" s="7"/>
      <c r="P83" s="7"/>
      <c r="Q83" s="7"/>
      <c r="R83" s="7"/>
      <c r="S83" s="7"/>
    </row>
    <row r="84" spans="14:19">
      <c r="N84" s="128" t="s">
        <v>513</v>
      </c>
      <c r="O84" s="7"/>
      <c r="P84" s="7"/>
      <c r="Q84" s="7"/>
      <c r="R84" s="7"/>
      <c r="S84" s="7"/>
    </row>
    <row r="85" spans="14:19">
      <c r="N85" s="128" t="s">
        <v>512</v>
      </c>
      <c r="O85" s="7"/>
      <c r="P85" s="7"/>
      <c r="Q85" s="7"/>
      <c r="R85" s="7"/>
      <c r="S85" s="7"/>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D591"/>
  <sheetViews>
    <sheetView topLeftCell="A4" zoomScaleNormal="100" workbookViewId="0">
      <selection activeCell="A16" sqref="A16"/>
    </sheetView>
  </sheetViews>
  <sheetFormatPr defaultRowHeight="15"/>
  <cols>
    <col min="1" max="3" width="51.5703125" customWidth="1"/>
    <col min="4" max="4" width="16.7109375" customWidth="1"/>
  </cols>
  <sheetData>
    <row r="1" spans="1:4">
      <c r="A1" s="606" t="s">
        <v>398</v>
      </c>
      <c r="B1" s="606"/>
      <c r="C1" s="606"/>
      <c r="D1" s="17"/>
    </row>
    <row r="2" spans="1:4">
      <c r="A2" s="606" t="s">
        <v>10</v>
      </c>
      <c r="B2" s="606"/>
      <c r="C2" s="606"/>
      <c r="D2" s="17"/>
    </row>
    <row r="3" spans="1:4" ht="15.75" thickBot="1">
      <c r="A3" s="578"/>
      <c r="B3" s="578"/>
      <c r="C3" s="578"/>
      <c r="D3" s="578"/>
    </row>
    <row r="4" spans="1:4" ht="20.100000000000001" customHeight="1">
      <c r="A4" s="585" t="s">
        <v>78</v>
      </c>
      <c r="B4" s="600"/>
      <c r="C4" s="632"/>
      <c r="D4" s="611" t="s">
        <v>505</v>
      </c>
    </row>
    <row r="5" spans="1:4" ht="20.100000000000001" customHeight="1" thickBot="1">
      <c r="A5" s="601"/>
      <c r="B5" s="602"/>
      <c r="C5" s="633"/>
      <c r="D5" s="629"/>
    </row>
    <row r="6" spans="1:4" ht="15.75" thickBot="1">
      <c r="A6" s="47" t="str">
        <f>Obsah!A3</f>
        <v>Informace platné k datu</v>
      </c>
      <c r="B6" s="46"/>
      <c r="C6" s="45" t="s">
        <v>648</v>
      </c>
      <c r="D6" s="44"/>
    </row>
    <row r="7" spans="1:4" ht="45" customHeight="1" thickBot="1">
      <c r="A7" s="634" t="s">
        <v>77</v>
      </c>
      <c r="B7" s="635"/>
      <c r="C7" s="636"/>
      <c r="D7" s="12" t="s">
        <v>76</v>
      </c>
    </row>
    <row r="8" spans="1:4">
      <c r="A8" s="631" t="s">
        <v>432</v>
      </c>
      <c r="B8" s="631"/>
      <c r="C8" s="631"/>
      <c r="D8" s="631"/>
    </row>
    <row r="9" spans="1:4" ht="15" customHeight="1">
      <c r="A9" s="630" t="s">
        <v>516</v>
      </c>
      <c r="B9" s="630"/>
      <c r="C9" s="630"/>
      <c r="D9" s="630"/>
    </row>
    <row r="10" spans="1:4" ht="15" customHeight="1">
      <c r="A10" s="630" t="s">
        <v>517</v>
      </c>
      <c r="B10" s="630"/>
      <c r="C10" s="630"/>
      <c r="D10" s="630"/>
    </row>
    <row r="11" spans="1:4" ht="15" customHeight="1">
      <c r="A11" s="630" t="s">
        <v>518</v>
      </c>
      <c r="B11" s="630"/>
      <c r="C11" s="630"/>
      <c r="D11" s="630"/>
    </row>
    <row r="12" spans="1:4" ht="15" customHeight="1">
      <c r="A12" s="630" t="s">
        <v>519</v>
      </c>
      <c r="B12" s="630"/>
      <c r="C12" s="630"/>
      <c r="D12" s="630"/>
    </row>
    <row r="13" spans="1:4" ht="15" customHeight="1">
      <c r="A13" s="630" t="s">
        <v>520</v>
      </c>
      <c r="B13" s="630"/>
      <c r="C13" s="630"/>
      <c r="D13" s="63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D13"/>
  <sheetViews>
    <sheetView zoomScaleNormal="100" workbookViewId="0">
      <selection activeCell="D21" sqref="D21"/>
    </sheetView>
  </sheetViews>
  <sheetFormatPr defaultRowHeight="15"/>
  <cols>
    <col min="1" max="4" width="44.28515625" customWidth="1"/>
  </cols>
  <sheetData>
    <row r="1" spans="1:4">
      <c r="A1" s="606" t="s">
        <v>399</v>
      </c>
      <c r="B1" s="606"/>
      <c r="C1" s="606"/>
      <c r="D1" s="17"/>
    </row>
    <row r="2" spans="1:4">
      <c r="A2" s="606" t="s">
        <v>9</v>
      </c>
      <c r="B2" s="606"/>
      <c r="C2" s="606"/>
      <c r="D2" s="17"/>
    </row>
    <row r="3" spans="1:4" ht="15.75" thickBot="1">
      <c r="A3" s="578"/>
      <c r="B3" s="578"/>
      <c r="C3" s="578"/>
      <c r="D3" s="578"/>
    </row>
    <row r="4" spans="1:4">
      <c r="A4" s="585" t="s">
        <v>78</v>
      </c>
      <c r="B4" s="600"/>
      <c r="C4" s="600"/>
      <c r="D4" s="611" t="s">
        <v>505</v>
      </c>
    </row>
    <row r="5" spans="1:4" ht="15.75" thickBot="1">
      <c r="A5" s="637"/>
      <c r="B5" s="638"/>
      <c r="C5" s="638"/>
      <c r="D5" s="639"/>
    </row>
    <row r="6" spans="1:4" ht="15.75" thickBot="1">
      <c r="A6" s="49" t="str">
        <f>Obsah!A3</f>
        <v>Informace platné k datu</v>
      </c>
      <c r="B6" s="16"/>
      <c r="C6" s="48" t="s">
        <v>648</v>
      </c>
      <c r="D6" s="44"/>
    </row>
    <row r="7" spans="1:4" ht="30" customHeight="1" thickBot="1">
      <c r="A7" s="634" t="s">
        <v>80</v>
      </c>
      <c r="B7" s="635"/>
      <c r="C7" s="636"/>
      <c r="D7" s="12" t="s">
        <v>79</v>
      </c>
    </row>
    <row r="8" spans="1:4">
      <c r="A8" s="630" t="s">
        <v>432</v>
      </c>
      <c r="B8" s="630"/>
      <c r="C8" s="630"/>
      <c r="D8" s="630"/>
    </row>
    <row r="9" spans="1:4" ht="15" customHeight="1">
      <c r="A9" s="630" t="s">
        <v>516</v>
      </c>
      <c r="B9" s="630"/>
      <c r="C9" s="630"/>
      <c r="D9" s="630"/>
    </row>
    <row r="10" spans="1:4">
      <c r="A10" s="630" t="s">
        <v>517</v>
      </c>
      <c r="B10" s="630"/>
      <c r="C10" s="630"/>
      <c r="D10" s="630"/>
    </row>
    <row r="11" spans="1:4">
      <c r="A11" s="630" t="s">
        <v>518</v>
      </c>
      <c r="B11" s="630"/>
      <c r="C11" s="630"/>
      <c r="D11" s="630"/>
    </row>
    <row r="12" spans="1:4">
      <c r="A12" s="630" t="s">
        <v>519</v>
      </c>
      <c r="B12" s="630"/>
      <c r="C12" s="630"/>
      <c r="D12" s="630"/>
    </row>
    <row r="13" spans="1:4">
      <c r="A13" s="630" t="s">
        <v>520</v>
      </c>
      <c r="B13" s="630"/>
      <c r="C13" s="630"/>
      <c r="D13" s="63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31496062992125984" right="0.31496062992125984" top="0.39370078740157483" bottom="0.19685039370078741" header="0.31496062992125984" footer="0.11811023622047245"/>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D12"/>
  <sheetViews>
    <sheetView zoomScale="85" zoomScaleNormal="85" workbookViewId="0">
      <selection activeCell="D10" sqref="D10"/>
    </sheetView>
  </sheetViews>
  <sheetFormatPr defaultRowHeight="15"/>
  <cols>
    <col min="1" max="1" width="6.28515625" customWidth="1"/>
    <col min="2" max="4" width="55.42578125" customWidth="1"/>
  </cols>
  <sheetData>
    <row r="1" spans="1:4">
      <c r="A1" s="60" t="s">
        <v>400</v>
      </c>
      <c r="B1" s="60"/>
      <c r="C1" s="17"/>
      <c r="D1" s="17"/>
    </row>
    <row r="2" spans="1:4">
      <c r="A2" s="60" t="s">
        <v>8</v>
      </c>
      <c r="B2" s="60"/>
      <c r="C2" s="17"/>
      <c r="D2" s="17"/>
    </row>
    <row r="3" spans="1:4" ht="15.75" thickBot="1">
      <c r="A3" s="578"/>
      <c r="B3" s="578"/>
      <c r="C3" s="578"/>
      <c r="D3" s="578"/>
    </row>
    <row r="4" spans="1:4" ht="20.100000000000001" customHeight="1">
      <c r="A4" s="585" t="s">
        <v>8</v>
      </c>
      <c r="B4" s="600"/>
      <c r="C4" s="586"/>
      <c r="D4" s="645"/>
    </row>
    <row r="5" spans="1:4" ht="20.100000000000001" customHeight="1" thickBot="1">
      <c r="A5" s="646" t="s">
        <v>505</v>
      </c>
      <c r="B5" s="647"/>
      <c r="C5" s="648"/>
      <c r="D5" s="649"/>
    </row>
    <row r="6" spans="1:4" ht="15" customHeight="1" thickBot="1">
      <c r="A6" s="594" t="str">
        <f>Obsah!A3</f>
        <v>Informace platné k datu</v>
      </c>
      <c r="B6" s="640"/>
      <c r="C6" s="643" t="s">
        <v>648</v>
      </c>
      <c r="D6" s="644"/>
    </row>
    <row r="7" spans="1:4" ht="15.75" thickBot="1">
      <c r="A7" s="641" t="s">
        <v>86</v>
      </c>
      <c r="B7" s="59" t="s">
        <v>85</v>
      </c>
      <c r="C7" s="58" t="s">
        <v>84</v>
      </c>
      <c r="D7" s="58" t="s">
        <v>83</v>
      </c>
    </row>
    <row r="8" spans="1:4" ht="26.25" thickBot="1">
      <c r="A8" s="642"/>
      <c r="B8" s="57" t="s">
        <v>82</v>
      </c>
      <c r="C8" s="248" t="s">
        <v>433</v>
      </c>
      <c r="D8" s="56" t="s">
        <v>81</v>
      </c>
    </row>
    <row r="9" spans="1:4" ht="233.45" customHeight="1">
      <c r="A9" s="55">
        <v>1</v>
      </c>
      <c r="B9" s="347" t="s">
        <v>564</v>
      </c>
      <c r="C9" s="348" t="s">
        <v>565</v>
      </c>
      <c r="D9" s="349" t="s">
        <v>563</v>
      </c>
    </row>
    <row r="10" spans="1:4" ht="211.9" customHeight="1">
      <c r="A10" s="52">
        <v>2</v>
      </c>
      <c r="B10" s="350" t="s">
        <v>566</v>
      </c>
      <c r="C10" s="351" t="s">
        <v>567</v>
      </c>
      <c r="D10" s="340" t="s">
        <v>563</v>
      </c>
    </row>
    <row r="11" spans="1:4" ht="12" customHeight="1">
      <c r="A11" s="52">
        <v>3</v>
      </c>
      <c r="B11" s="51"/>
      <c r="C11" s="50"/>
      <c r="D11" s="50"/>
    </row>
    <row r="12" spans="1:4" ht="12" customHeight="1">
      <c r="A12" s="52" t="s">
        <v>58</v>
      </c>
      <c r="B12" s="51"/>
      <c r="C12" s="50"/>
      <c r="D12" s="50"/>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N48"/>
  <sheetViews>
    <sheetView zoomScaleNormal="100" workbookViewId="0">
      <selection activeCell="C22" sqref="C22"/>
    </sheetView>
  </sheetViews>
  <sheetFormatPr defaultColWidth="9.7109375" defaultRowHeight="15"/>
  <cols>
    <col min="1" max="1" width="53" style="121" customWidth="1"/>
    <col min="2" max="2" width="39.7109375" style="121" customWidth="1"/>
    <col min="3" max="3" width="34.85546875" style="121" customWidth="1"/>
    <col min="4" max="7" width="18.42578125" style="121" customWidth="1"/>
    <col min="8" max="8" width="18.5703125" style="121" customWidth="1"/>
    <col min="9" max="10" width="9.7109375" style="121" hidden="1" customWidth="1"/>
    <col min="11" max="11" width="16" style="121" hidden="1" customWidth="1"/>
    <col min="12" max="12" width="14.28515625" style="121" hidden="1" customWidth="1"/>
    <col min="13" max="13" width="11.28515625" style="121" hidden="1" customWidth="1"/>
    <col min="14" max="14" width="12.28515625" style="121" hidden="1" customWidth="1"/>
    <col min="15" max="27" width="0" style="121" hidden="1" customWidth="1"/>
    <col min="28" max="16384" width="9.7109375" style="121"/>
  </cols>
  <sheetData>
    <row r="1" spans="1:14">
      <c r="A1" s="669" t="s">
        <v>401</v>
      </c>
      <c r="B1" s="669"/>
      <c r="C1" s="352"/>
      <c r="D1" s="352"/>
      <c r="E1" s="352"/>
      <c r="F1" s="352"/>
      <c r="G1" s="352"/>
      <c r="H1" s="352"/>
    </row>
    <row r="2" spans="1:14">
      <c r="A2" s="669" t="s">
        <v>112</v>
      </c>
      <c r="B2" s="669"/>
      <c r="C2" s="352"/>
      <c r="D2" s="352"/>
      <c r="E2" s="352"/>
      <c r="F2" s="352"/>
      <c r="G2" s="352"/>
      <c r="H2" s="352"/>
    </row>
    <row r="3" spans="1:14" ht="15.75" thickBot="1">
      <c r="A3" s="657"/>
      <c r="B3" s="657"/>
      <c r="C3" s="657"/>
      <c r="D3" s="657"/>
      <c r="E3" s="657"/>
      <c r="F3" s="657"/>
      <c r="G3" s="657"/>
      <c r="H3" s="657"/>
    </row>
    <row r="4" spans="1:14" ht="25.15" customHeight="1">
      <c r="A4" s="670" t="s">
        <v>7</v>
      </c>
      <c r="B4" s="671"/>
      <c r="C4" s="671"/>
      <c r="D4" s="671"/>
      <c r="E4" s="671"/>
      <c r="F4" s="671"/>
      <c r="G4" s="671"/>
      <c r="H4" s="674" t="s">
        <v>543</v>
      </c>
    </row>
    <row r="5" spans="1:14" ht="25.15" customHeight="1" thickBot="1">
      <c r="A5" s="672"/>
      <c r="B5" s="673"/>
      <c r="C5" s="673"/>
      <c r="D5" s="673"/>
      <c r="E5" s="673"/>
      <c r="F5" s="673"/>
      <c r="G5" s="673"/>
      <c r="H5" s="675"/>
      <c r="K5" s="370" t="s">
        <v>648</v>
      </c>
    </row>
    <row r="6" spans="1:14" ht="15.75" thickBot="1">
      <c r="A6" s="658" t="str">
        <f>[3]Obsah!A7</f>
        <v>Informace platné k datu</v>
      </c>
      <c r="B6" s="659"/>
      <c r="C6" s="660"/>
      <c r="D6" s="661" t="s">
        <v>648</v>
      </c>
      <c r="E6" s="662"/>
      <c r="F6" s="662"/>
      <c r="G6" s="663"/>
      <c r="H6" s="353"/>
      <c r="K6" s="370" t="s">
        <v>648</v>
      </c>
      <c r="L6" s="370">
        <f>$K$5-365/4</f>
        <v>43554.75</v>
      </c>
      <c r="M6" s="370">
        <f>$K$5-365/4*2</f>
        <v>43463.5</v>
      </c>
      <c r="N6" s="370">
        <f>$K$5-365/4*3</f>
        <v>43372.25</v>
      </c>
    </row>
    <row r="7" spans="1:14" ht="39" thickBot="1">
      <c r="A7" s="679" t="s">
        <v>434</v>
      </c>
      <c r="B7" s="680"/>
      <c r="C7" s="680"/>
      <c r="D7" s="372" t="s">
        <v>111</v>
      </c>
      <c r="E7" s="372" t="s">
        <v>110</v>
      </c>
      <c r="F7" s="372" t="s">
        <v>109</v>
      </c>
      <c r="G7" s="394" t="s">
        <v>108</v>
      </c>
      <c r="H7" s="666"/>
      <c r="I7" s="121" t="s">
        <v>589</v>
      </c>
      <c r="J7" s="121">
        <v>0</v>
      </c>
      <c r="K7" s="371">
        <f>ROUND((YEARFRAC(K6,K9)*4),0)</f>
        <v>2</v>
      </c>
      <c r="L7" s="371">
        <f>ROUND((YEARFRAC(L6,L9)*4),0)</f>
        <v>1</v>
      </c>
      <c r="M7" s="371">
        <f>ROUND((YEARFRAC(M6,M9)*4),0)</f>
        <v>4</v>
      </c>
      <c r="N7" s="371">
        <f>ROUND((YEARFRAC(N6,N9)*4),0)</f>
        <v>3</v>
      </c>
    </row>
    <row r="8" spans="1:14" ht="15.75" thickBot="1">
      <c r="A8" s="681"/>
      <c r="B8" s="682"/>
      <c r="C8" s="682"/>
      <c r="D8" s="373" t="str">
        <f>CONCATENATE($J$7,K7,$I$7,K8)</f>
        <v>02 / 2019</v>
      </c>
      <c r="E8" s="373" t="str">
        <f>CONCATENATE($J$7,L7,$I$7,L8)</f>
        <v>01 / 2019</v>
      </c>
      <c r="F8" s="373" t="str">
        <f>CONCATENATE($J$7,M7,$I$7,M8)</f>
        <v>04 / 2018</v>
      </c>
      <c r="G8" s="373" t="str">
        <f>CONCATENATE($J$7,N7,$I$7,N8)</f>
        <v>03 / 2018</v>
      </c>
      <c r="H8" s="667"/>
      <c r="J8" s="121" t="s">
        <v>588</v>
      </c>
      <c r="K8" s="121">
        <f>YEAR(K6)</f>
        <v>2019</v>
      </c>
      <c r="L8" s="121">
        <f>YEAR(L6)</f>
        <v>2019</v>
      </c>
      <c r="M8" s="121">
        <f>YEAR(M6)</f>
        <v>2018</v>
      </c>
      <c r="N8" s="121">
        <f>YEAR(N6)</f>
        <v>2018</v>
      </c>
    </row>
    <row r="9" spans="1:14" s="354" customFormat="1" ht="31.9" customHeight="1">
      <c r="A9" s="656" t="s">
        <v>106</v>
      </c>
      <c r="B9" s="676"/>
      <c r="C9" s="389" t="s">
        <v>442</v>
      </c>
      <c r="D9" s="395">
        <v>0</v>
      </c>
      <c r="E9" s="386">
        <v>0</v>
      </c>
      <c r="F9" s="386">
        <v>0</v>
      </c>
      <c r="G9" s="400">
        <v>0</v>
      </c>
      <c r="H9" s="664" t="s">
        <v>105</v>
      </c>
      <c r="K9" s="354" t="str">
        <f>CONCATENATE($J$8,K8)</f>
        <v>1.1.2019</v>
      </c>
      <c r="L9" s="354" t="str">
        <f>CONCATENATE($J$8,L8)</f>
        <v>1.1.2019</v>
      </c>
      <c r="M9" s="354" t="str">
        <f>CONCATENATE($J$8,M8)</f>
        <v>1.1.2018</v>
      </c>
      <c r="N9" s="354" t="str">
        <f>CONCATENATE($J$8,N8)</f>
        <v>1.1.2018</v>
      </c>
    </row>
    <row r="10" spans="1:14" ht="31.9" customHeight="1" thickBot="1">
      <c r="A10" s="677"/>
      <c r="B10" s="678"/>
      <c r="C10" s="390" t="s">
        <v>443</v>
      </c>
      <c r="D10" s="401">
        <v>0</v>
      </c>
      <c r="E10" s="402">
        <v>0</v>
      </c>
      <c r="F10" s="402">
        <v>0</v>
      </c>
      <c r="G10" s="403">
        <v>0</v>
      </c>
      <c r="H10" s="665"/>
    </row>
    <row r="11" spans="1:14">
      <c r="A11" s="656" t="s">
        <v>104</v>
      </c>
      <c r="B11" s="170" t="s">
        <v>103</v>
      </c>
      <c r="C11" s="33"/>
      <c r="D11" s="438">
        <v>15.975</v>
      </c>
      <c r="E11" s="444">
        <v>12.901999999999999</v>
      </c>
      <c r="F11" s="426">
        <v>12.682</v>
      </c>
      <c r="G11" s="427">
        <v>13.285</v>
      </c>
      <c r="H11" s="664" t="s">
        <v>102</v>
      </c>
    </row>
    <row r="12" spans="1:14">
      <c r="A12" s="654"/>
      <c r="B12" s="10" t="s">
        <v>101</v>
      </c>
      <c r="C12" s="391"/>
      <c r="D12" s="439">
        <v>15.975</v>
      </c>
      <c r="E12" s="445">
        <v>12.901999999999999</v>
      </c>
      <c r="F12" s="428">
        <v>12.682</v>
      </c>
      <c r="G12" s="429">
        <v>13.285</v>
      </c>
      <c r="H12" s="665"/>
    </row>
    <row r="13" spans="1:14" ht="15.75" thickBot="1">
      <c r="A13" s="655"/>
      <c r="B13" s="323" t="s">
        <v>100</v>
      </c>
      <c r="C13" s="392"/>
      <c r="D13" s="440">
        <v>15.975</v>
      </c>
      <c r="E13" s="441">
        <v>12.901999999999999</v>
      </c>
      <c r="F13" s="441">
        <v>12.682</v>
      </c>
      <c r="G13" s="442">
        <v>13.285</v>
      </c>
      <c r="H13" s="668"/>
    </row>
    <row r="14" spans="1:14">
      <c r="A14" s="653" t="s">
        <v>99</v>
      </c>
      <c r="B14" s="11" t="s">
        <v>98</v>
      </c>
      <c r="C14" s="393"/>
      <c r="D14" s="404">
        <v>0</v>
      </c>
      <c r="E14" s="405">
        <v>0</v>
      </c>
      <c r="F14" s="405">
        <v>0</v>
      </c>
      <c r="G14" s="406">
        <v>0</v>
      </c>
      <c r="H14" s="665" t="s">
        <v>97</v>
      </c>
    </row>
    <row r="15" spans="1:14" ht="33" customHeight="1">
      <c r="A15" s="654"/>
      <c r="B15" s="10" t="s">
        <v>89</v>
      </c>
      <c r="C15" s="391"/>
      <c r="D15" s="396">
        <v>0</v>
      </c>
      <c r="E15" s="387">
        <v>0</v>
      </c>
      <c r="F15" s="387">
        <v>0</v>
      </c>
      <c r="G15" s="397">
        <v>0</v>
      </c>
      <c r="H15" s="665"/>
    </row>
    <row r="16" spans="1:14">
      <c r="A16" s="654"/>
      <c r="B16" s="10" t="s">
        <v>96</v>
      </c>
      <c r="C16" s="391"/>
      <c r="D16" s="396">
        <v>0</v>
      </c>
      <c r="E16" s="387">
        <v>0</v>
      </c>
      <c r="F16" s="387">
        <v>0</v>
      </c>
      <c r="G16" s="397">
        <v>0</v>
      </c>
      <c r="H16" s="665"/>
    </row>
    <row r="17" spans="1:8">
      <c r="A17" s="654"/>
      <c r="B17" s="10" t="s">
        <v>87</v>
      </c>
      <c r="C17" s="391"/>
      <c r="D17" s="396">
        <v>0</v>
      </c>
      <c r="E17" s="387">
        <v>0</v>
      </c>
      <c r="F17" s="387">
        <v>0</v>
      </c>
      <c r="G17" s="397">
        <v>0</v>
      </c>
      <c r="H17" s="665"/>
    </row>
    <row r="18" spans="1:8" ht="26.25" thickBot="1">
      <c r="A18" s="655"/>
      <c r="B18" s="323" t="s">
        <v>95</v>
      </c>
      <c r="C18" s="392"/>
      <c r="D18" s="398">
        <v>0</v>
      </c>
      <c r="E18" s="388">
        <v>0</v>
      </c>
      <c r="F18" s="388">
        <v>0</v>
      </c>
      <c r="G18" s="399">
        <v>0</v>
      </c>
      <c r="H18" s="668"/>
    </row>
    <row r="19" spans="1:8" ht="25.5">
      <c r="A19" s="653" t="s">
        <v>94</v>
      </c>
      <c r="B19" s="11" t="s">
        <v>93</v>
      </c>
      <c r="C19" s="393"/>
      <c r="D19" s="404">
        <f>ROUND(((D26-D28)/(D27-D28))*100,2)</f>
        <v>17.34</v>
      </c>
      <c r="E19" s="405">
        <f>ROUND(((E26-E28)/(E27-E28))*100,2)</f>
        <v>13.24</v>
      </c>
      <c r="F19" s="405">
        <f>ROUND(((F26-F28)/(F27-F28))*100,2)</f>
        <v>14.76</v>
      </c>
      <c r="G19" s="406">
        <f>ROUND(((G26-G28)/(G27-G28))*100,2)</f>
        <v>22.07</v>
      </c>
      <c r="H19" s="664" t="s">
        <v>92</v>
      </c>
    </row>
    <row r="20" spans="1:8" ht="25.5">
      <c r="A20" s="654"/>
      <c r="B20" s="10" t="s">
        <v>91</v>
      </c>
      <c r="C20" s="391"/>
      <c r="D20" s="396">
        <f>ROUND(((D26-D28)/D31)*100,2)</f>
        <v>21.03</v>
      </c>
      <c r="E20" s="387">
        <f>ROUND(((E26-E28)/E31)*100,2)</f>
        <v>15.26</v>
      </c>
      <c r="F20" s="387">
        <f>ROUND(((F26-F28)/F31)*100,2)</f>
        <v>17.309999999999999</v>
      </c>
      <c r="G20" s="397">
        <f>ROUND(((G26-G28)/G31)*100,2)</f>
        <v>28.32</v>
      </c>
      <c r="H20" s="665"/>
    </row>
    <row r="21" spans="1:8" ht="25.5">
      <c r="A21" s="654"/>
      <c r="B21" s="10" t="s">
        <v>90</v>
      </c>
      <c r="C21" s="391"/>
      <c r="D21" s="396">
        <f>ROUND((D32/(D27-D28))*100,2)</f>
        <v>23.64</v>
      </c>
      <c r="E21" s="387">
        <f>ROUND((E32/(E27-E28))*100,2)</f>
        <v>9.7899999999999991</v>
      </c>
      <c r="F21" s="387">
        <f>ROUND((F32/(F27-F28))*100,2)</f>
        <v>54.01</v>
      </c>
      <c r="G21" s="397">
        <f>ROUND((G32/(G27-G28))*100,2)</f>
        <v>42.38</v>
      </c>
      <c r="H21" s="665"/>
    </row>
    <row r="22" spans="1:8" ht="31.15" customHeight="1">
      <c r="A22" s="654"/>
      <c r="B22" s="10" t="s">
        <v>89</v>
      </c>
      <c r="C22" s="391"/>
      <c r="D22" s="396">
        <f>ROUND((D35/D36)*100,2)</f>
        <v>31.78</v>
      </c>
      <c r="E22" s="387">
        <f>ROUND((E35/E36)*100,2)</f>
        <v>22.73</v>
      </c>
      <c r="F22" s="387">
        <f>ROUND((F35/F36)*100,2)</f>
        <v>119.24</v>
      </c>
      <c r="G22" s="397">
        <f>ROUND((G35/G36)*100,2)</f>
        <v>108.66</v>
      </c>
      <c r="H22" s="665"/>
    </row>
    <row r="23" spans="1:8" ht="25.5">
      <c r="A23" s="654"/>
      <c r="B23" s="10" t="s">
        <v>88</v>
      </c>
      <c r="C23" s="391"/>
      <c r="D23" s="396">
        <f>ROUND((D37/D38)*100,2)</f>
        <v>29.29</v>
      </c>
      <c r="E23" s="387">
        <f>ROUND((E37/E38)*100,2)</f>
        <v>40.61</v>
      </c>
      <c r="F23" s="387">
        <f>ROUND((F37/F38)*100,2)</f>
        <v>41.34</v>
      </c>
      <c r="G23" s="397">
        <f>ROUND((G37/G38)*100,2)</f>
        <v>42.09</v>
      </c>
      <c r="H23" s="665"/>
    </row>
    <row r="24" spans="1:8" ht="15.75" thickBot="1">
      <c r="A24" s="655"/>
      <c r="B24" s="323" t="s">
        <v>87</v>
      </c>
      <c r="C24" s="392"/>
      <c r="D24" s="398">
        <f>ROUND(D39/D40,2)</f>
        <v>1553.52</v>
      </c>
      <c r="E24" s="388">
        <f>ROUND(E39/E40,2)</f>
        <v>756.05</v>
      </c>
      <c r="F24" s="388">
        <f>ROUND(F39/F40,2)</f>
        <v>3546.92</v>
      </c>
      <c r="G24" s="399">
        <f>ROUND(G39/G40,2)</f>
        <v>2823.37</v>
      </c>
      <c r="H24" s="668"/>
    </row>
    <row r="26" spans="1:8" hidden="1">
      <c r="A26" s="650" t="s">
        <v>568</v>
      </c>
      <c r="B26" s="355" t="s">
        <v>569</v>
      </c>
      <c r="C26" s="356" t="s">
        <v>570</v>
      </c>
      <c r="D26" s="10">
        <v>190870.647</v>
      </c>
      <c r="E26" s="10">
        <v>153809.41200000001</v>
      </c>
      <c r="F26" s="10">
        <v>396342.20500000002</v>
      </c>
      <c r="G26" s="10">
        <v>317392.54800000001</v>
      </c>
    </row>
    <row r="27" spans="1:8" hidden="1">
      <c r="A27" s="650"/>
      <c r="B27" s="355" t="s">
        <v>571</v>
      </c>
      <c r="C27" s="356" t="s">
        <v>572</v>
      </c>
      <c r="D27" s="10">
        <v>491537.43939000001</v>
      </c>
      <c r="E27" s="10">
        <v>636891.75098000001</v>
      </c>
      <c r="F27" s="10">
        <v>835532.56038000004</v>
      </c>
      <c r="G27" s="10">
        <v>699894.79871</v>
      </c>
    </row>
    <row r="28" spans="1:8" ht="25.5" hidden="1">
      <c r="A28" s="650"/>
      <c r="B28" s="357"/>
      <c r="C28" s="358" t="s">
        <v>573</v>
      </c>
      <c r="D28" s="8">
        <v>127810</v>
      </c>
      <c r="E28" s="8">
        <v>80083</v>
      </c>
      <c r="F28" s="8">
        <v>320304</v>
      </c>
      <c r="G28" s="8">
        <v>209049</v>
      </c>
      <c r="H28" s="376"/>
    </row>
    <row r="29" spans="1:8" hidden="1">
      <c r="A29" s="650" t="s">
        <v>574</v>
      </c>
      <c r="B29" s="355" t="s">
        <v>569</v>
      </c>
      <c r="C29" s="359" t="s">
        <v>570</v>
      </c>
      <c r="D29" s="10"/>
      <c r="E29" s="10"/>
      <c r="F29" s="10"/>
      <c r="G29" s="10"/>
    </row>
    <row r="30" spans="1:8" ht="25.5" hidden="1">
      <c r="A30" s="650"/>
      <c r="B30" s="357"/>
      <c r="C30" s="360" t="s">
        <v>573</v>
      </c>
      <c r="D30" s="10"/>
      <c r="E30" s="10"/>
      <c r="F30" s="10"/>
      <c r="G30" s="10"/>
    </row>
    <row r="31" spans="1:8" hidden="1">
      <c r="A31" s="650"/>
      <c r="B31" s="415"/>
      <c r="C31" s="416" t="s">
        <v>575</v>
      </c>
      <c r="D31" s="417">
        <v>299868.84299999999</v>
      </c>
      <c r="E31" s="417">
        <v>483082.33899999998</v>
      </c>
      <c r="F31" s="417">
        <v>439190.35499999998</v>
      </c>
      <c r="G31" s="417">
        <v>382502.25099999999</v>
      </c>
    </row>
    <row r="32" spans="1:8" ht="25.5" hidden="1">
      <c r="A32" s="650" t="s">
        <v>576</v>
      </c>
      <c r="B32" s="418" t="s">
        <v>621</v>
      </c>
      <c r="C32" s="419" t="s">
        <v>578</v>
      </c>
      <c r="D32" s="417">
        <v>85998.923999999999</v>
      </c>
      <c r="E32" s="417">
        <v>54530.436999999998</v>
      </c>
      <c r="F32" s="417">
        <v>278254.005</v>
      </c>
      <c r="G32" s="443">
        <v>208011.50200000001</v>
      </c>
    </row>
    <row r="33" spans="1:8" hidden="1">
      <c r="A33" s="650"/>
      <c r="B33" s="418" t="s">
        <v>571</v>
      </c>
      <c r="C33" s="420" t="s">
        <v>572</v>
      </c>
      <c r="D33" s="417"/>
      <c r="E33" s="417"/>
      <c r="F33" s="417"/>
      <c r="G33" s="417"/>
    </row>
    <row r="34" spans="1:8" ht="25.5" hidden="1">
      <c r="A34" s="650"/>
      <c r="B34" s="415"/>
      <c r="C34" s="420" t="s">
        <v>573</v>
      </c>
      <c r="D34" s="417"/>
      <c r="E34" s="417"/>
      <c r="F34" s="417"/>
      <c r="G34" s="417"/>
    </row>
    <row r="35" spans="1:8" ht="25.5" hidden="1">
      <c r="A35" s="650" t="s">
        <v>579</v>
      </c>
      <c r="B35" s="418" t="s">
        <v>620</v>
      </c>
      <c r="C35" s="419" t="s">
        <v>580</v>
      </c>
      <c r="D35" s="417">
        <v>67119.524000000005</v>
      </c>
      <c r="E35" s="417">
        <v>43891.983999999997</v>
      </c>
      <c r="F35" s="417">
        <v>229378.929</v>
      </c>
      <c r="G35" s="417">
        <v>208011.50200000001</v>
      </c>
    </row>
    <row r="36" spans="1:8" hidden="1">
      <c r="A36" s="650"/>
      <c r="B36" s="418" t="s">
        <v>581</v>
      </c>
      <c r="C36" s="419" t="s">
        <v>582</v>
      </c>
      <c r="D36" s="417">
        <v>211233.23699999999</v>
      </c>
      <c r="E36" s="417">
        <v>193093.88</v>
      </c>
      <c r="F36" s="417">
        <v>192365.97500000001</v>
      </c>
      <c r="G36" s="417">
        <v>191432.318</v>
      </c>
    </row>
    <row r="37" spans="1:8" hidden="1">
      <c r="A37" s="652" t="s">
        <v>592</v>
      </c>
      <c r="B37" s="421" t="s">
        <v>577</v>
      </c>
      <c r="C37" s="422" t="s">
        <v>583</v>
      </c>
      <c r="D37" s="417">
        <v>67119.524000000005</v>
      </c>
      <c r="E37" s="417">
        <v>43891.983999999997</v>
      </c>
      <c r="F37" s="417">
        <v>229378.929</v>
      </c>
      <c r="G37" s="443">
        <v>172690.82399999999</v>
      </c>
    </row>
    <row r="38" spans="1:8" hidden="1">
      <c r="A38" s="652"/>
      <c r="B38" s="421" t="s">
        <v>577</v>
      </c>
      <c r="C38" s="422" t="s">
        <v>591</v>
      </c>
      <c r="D38" s="417">
        <v>229186.51</v>
      </c>
      <c r="E38" s="417">
        <v>108094.49800000001</v>
      </c>
      <c r="F38" s="417">
        <v>554881.495</v>
      </c>
      <c r="G38" s="443">
        <v>410336.245</v>
      </c>
      <c r="H38" s="367"/>
    </row>
    <row r="39" spans="1:8" hidden="1">
      <c r="A39" s="650" t="s">
        <v>584</v>
      </c>
      <c r="B39" s="418" t="s">
        <v>585</v>
      </c>
      <c r="C39" s="419" t="s">
        <v>264</v>
      </c>
      <c r="D39" s="417">
        <v>83315.032999999996</v>
      </c>
      <c r="E39" s="417">
        <v>35194.207000000002</v>
      </c>
      <c r="F39" s="417">
        <v>157412.41800000001</v>
      </c>
      <c r="G39" s="443">
        <v>121433.3</v>
      </c>
    </row>
    <row r="40" spans="1:8" ht="28.9" hidden="1" customHeight="1" thickBot="1">
      <c r="A40" s="651"/>
      <c r="B40" s="423"/>
      <c r="C40" s="424" t="s">
        <v>586</v>
      </c>
      <c r="D40" s="425">
        <v>53.63</v>
      </c>
      <c r="E40" s="425">
        <v>46.55</v>
      </c>
      <c r="F40" s="425">
        <v>44.38</v>
      </c>
      <c r="G40" s="425">
        <v>43.01</v>
      </c>
      <c r="H40" s="367"/>
    </row>
    <row r="41" spans="1:8" hidden="1"/>
    <row r="42" spans="1:8" hidden="1"/>
    <row r="43" spans="1:8" hidden="1"/>
    <row r="44" spans="1:8" hidden="1"/>
    <row r="45" spans="1:8" hidden="1"/>
    <row r="46" spans="1:8" hidden="1"/>
    <row r="47" spans="1:8" hidden="1"/>
    <row r="48" spans="1:8" hidden="1"/>
  </sheetData>
  <mergeCells count="23">
    <mergeCell ref="A1:B1"/>
    <mergeCell ref="A2:B2"/>
    <mergeCell ref="A4:G5"/>
    <mergeCell ref="H4:H5"/>
    <mergeCell ref="A9:B10"/>
    <mergeCell ref="A7:C8"/>
    <mergeCell ref="A19:A24"/>
    <mergeCell ref="A11:A13"/>
    <mergeCell ref="A3:H3"/>
    <mergeCell ref="A14:A18"/>
    <mergeCell ref="A6:C6"/>
    <mergeCell ref="D6:G6"/>
    <mergeCell ref="H9:H10"/>
    <mergeCell ref="H7:H8"/>
    <mergeCell ref="H19:H24"/>
    <mergeCell ref="H14:H18"/>
    <mergeCell ref="H11:H13"/>
    <mergeCell ref="A39:A40"/>
    <mergeCell ref="A26:A28"/>
    <mergeCell ref="A29:A31"/>
    <mergeCell ref="A32:A34"/>
    <mergeCell ref="A35:A36"/>
    <mergeCell ref="A37:A38"/>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E36"/>
  <sheetViews>
    <sheetView zoomScale="80" zoomScaleNormal="80" workbookViewId="0">
      <selection activeCell="E36" sqref="E36"/>
    </sheetView>
  </sheetViews>
  <sheetFormatPr defaultRowHeight="12.75"/>
  <cols>
    <col min="1" max="1" width="64.42578125" style="62" customWidth="1"/>
    <col min="2" max="7" width="15.7109375" style="62" customWidth="1"/>
    <col min="8" max="8" width="14.85546875" style="62" customWidth="1"/>
    <col min="9" max="29" width="16.7109375" style="62" customWidth="1"/>
    <col min="30" max="30" width="14.7109375" style="62" customWidth="1"/>
    <col min="31" max="16384" width="9.140625" style="62"/>
  </cols>
  <sheetData>
    <row r="1" spans="1:31">
      <c r="A1" s="247" t="s">
        <v>403</v>
      </c>
      <c r="B1" s="247"/>
      <c r="C1" s="246"/>
      <c r="D1" s="246"/>
      <c r="E1" s="246"/>
      <c r="F1" s="246"/>
      <c r="G1" s="246"/>
      <c r="H1" s="246"/>
      <c r="I1" s="246"/>
      <c r="J1" s="246"/>
      <c r="K1" s="246"/>
      <c r="L1" s="246"/>
      <c r="M1" s="246"/>
      <c r="N1" s="246"/>
      <c r="O1" s="246"/>
      <c r="P1" s="246"/>
      <c r="Q1" s="246"/>
      <c r="R1" s="246"/>
      <c r="S1" s="246"/>
      <c r="T1" s="246"/>
      <c r="U1" s="246"/>
      <c r="V1" s="246"/>
      <c r="W1" s="246"/>
      <c r="X1" s="246"/>
      <c r="Y1" s="246"/>
      <c r="Z1" s="246"/>
      <c r="AA1" s="105"/>
      <c r="AB1" s="105"/>
      <c r="AC1" s="105"/>
      <c r="AD1" s="105"/>
    </row>
    <row r="2" spans="1:31">
      <c r="A2" s="247" t="s">
        <v>5</v>
      </c>
      <c r="B2" s="247"/>
      <c r="C2" s="246"/>
      <c r="D2" s="246"/>
      <c r="E2" s="246"/>
      <c r="F2" s="246"/>
      <c r="G2" s="246"/>
      <c r="H2" s="246"/>
      <c r="I2" s="246"/>
      <c r="J2" s="246"/>
      <c r="K2" s="246"/>
      <c r="L2" s="246"/>
      <c r="M2" s="246"/>
      <c r="N2" s="246"/>
      <c r="O2" s="246"/>
      <c r="P2" s="246"/>
      <c r="Q2" s="246"/>
      <c r="R2" s="246"/>
      <c r="S2" s="246"/>
      <c r="T2" s="246"/>
      <c r="U2" s="246"/>
      <c r="V2" s="246"/>
      <c r="W2" s="246"/>
      <c r="X2" s="246"/>
      <c r="Y2" s="246"/>
      <c r="Z2" s="246"/>
      <c r="AA2" s="105"/>
      <c r="AB2" s="105"/>
      <c r="AC2" s="105"/>
      <c r="AD2" s="105"/>
    </row>
    <row r="3" spans="1:31" ht="15.75" customHeight="1" thickBot="1">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710"/>
    </row>
    <row r="4" spans="1:31" ht="20.100000000000001" customHeight="1">
      <c r="A4" s="585" t="s">
        <v>5</v>
      </c>
      <c r="B4" s="600"/>
      <c r="C4" s="600"/>
      <c r="D4" s="600"/>
      <c r="E4" s="600"/>
      <c r="F4" s="600"/>
      <c r="G4" s="252"/>
      <c r="H4" s="116"/>
      <c r="I4" s="115"/>
      <c r="J4" s="115"/>
      <c r="K4" s="115"/>
      <c r="L4" s="115"/>
      <c r="M4" s="115"/>
      <c r="N4" s="115"/>
      <c r="O4" s="115"/>
      <c r="P4" s="115"/>
      <c r="Q4" s="115"/>
      <c r="R4" s="115"/>
      <c r="S4" s="115"/>
      <c r="T4" s="115"/>
      <c r="U4" s="115"/>
      <c r="V4" s="115"/>
      <c r="W4" s="115"/>
      <c r="X4" s="115"/>
      <c r="Y4" s="115"/>
      <c r="Z4" s="579" t="s">
        <v>505</v>
      </c>
      <c r="AA4" s="112"/>
      <c r="AB4" s="112"/>
      <c r="AC4" s="112"/>
      <c r="AD4" s="105"/>
      <c r="AE4" s="105"/>
    </row>
    <row r="5" spans="1:31" ht="20.25" customHeight="1" thickBot="1">
      <c r="A5" s="637"/>
      <c r="B5" s="638"/>
      <c r="C5" s="638"/>
      <c r="D5" s="638"/>
      <c r="E5" s="638"/>
      <c r="F5" s="638"/>
      <c r="G5" s="253"/>
      <c r="H5" s="114"/>
      <c r="I5" s="113"/>
      <c r="J5" s="113"/>
      <c r="K5" s="113"/>
      <c r="L5" s="113"/>
      <c r="M5" s="113"/>
      <c r="N5" s="113"/>
      <c r="O5" s="113"/>
      <c r="P5" s="113"/>
      <c r="Q5" s="113"/>
      <c r="R5" s="113"/>
      <c r="S5" s="113"/>
      <c r="T5" s="113"/>
      <c r="U5" s="113"/>
      <c r="V5" s="113"/>
      <c r="W5" s="113"/>
      <c r="X5" s="113"/>
      <c r="Y5" s="113"/>
      <c r="Z5" s="580"/>
      <c r="AA5" s="112"/>
      <c r="AB5" s="112"/>
      <c r="AC5" s="112"/>
      <c r="AD5" s="105"/>
      <c r="AE5" s="105"/>
    </row>
    <row r="6" spans="1:31" ht="26.25" customHeight="1" thickBot="1">
      <c r="A6" s="718" t="str">
        <f>Obsah!A3</f>
        <v>Informace platné k datu</v>
      </c>
      <c r="B6" s="719"/>
      <c r="C6" s="719"/>
      <c r="D6" s="111"/>
      <c r="E6" s="111"/>
      <c r="F6" s="643" t="s">
        <v>648</v>
      </c>
      <c r="G6" s="725"/>
      <c r="H6" s="110"/>
      <c r="I6" s="109"/>
      <c r="J6" s="108"/>
      <c r="K6" s="108"/>
      <c r="L6" s="108"/>
      <c r="M6" s="108"/>
      <c r="N6" s="108"/>
      <c r="O6" s="108"/>
      <c r="P6" s="108"/>
      <c r="Q6" s="108"/>
      <c r="R6" s="108"/>
      <c r="S6" s="108"/>
      <c r="T6" s="108"/>
      <c r="U6" s="108"/>
      <c r="V6" s="108"/>
      <c r="W6" s="108"/>
      <c r="X6" s="108"/>
      <c r="Y6" s="108"/>
      <c r="Z6" s="107"/>
      <c r="AA6" s="106"/>
      <c r="AB6" s="106"/>
      <c r="AC6" s="106"/>
      <c r="AD6" s="105"/>
      <c r="AE6" s="105"/>
    </row>
    <row r="7" spans="1:31" ht="12.75" customHeight="1">
      <c r="A7" s="720" t="s">
        <v>437</v>
      </c>
      <c r="B7" s="697" t="s">
        <v>111</v>
      </c>
      <c r="C7" s="698"/>
      <c r="D7" s="698"/>
      <c r="E7" s="698"/>
      <c r="F7" s="698"/>
      <c r="G7" s="706"/>
      <c r="H7" s="697" t="s">
        <v>110</v>
      </c>
      <c r="I7" s="698"/>
      <c r="J7" s="698"/>
      <c r="K7" s="698"/>
      <c r="L7" s="698"/>
      <c r="M7" s="706"/>
      <c r="N7" s="697" t="s">
        <v>109</v>
      </c>
      <c r="O7" s="698"/>
      <c r="P7" s="698"/>
      <c r="Q7" s="698"/>
      <c r="R7" s="698"/>
      <c r="S7" s="698"/>
      <c r="T7" s="688" t="s">
        <v>108</v>
      </c>
      <c r="U7" s="689"/>
      <c r="V7" s="689"/>
      <c r="W7" s="689"/>
      <c r="X7" s="689"/>
      <c r="Y7" s="690"/>
      <c r="Z7" s="707" t="s">
        <v>143</v>
      </c>
      <c r="AA7" s="105"/>
      <c r="AB7" s="105"/>
      <c r="AC7" s="105"/>
      <c r="AD7" s="105"/>
      <c r="AE7" s="105"/>
    </row>
    <row r="8" spans="1:31" ht="15.75" customHeight="1" thickBot="1">
      <c r="A8" s="721"/>
      <c r="B8" s="695" t="s">
        <v>107</v>
      </c>
      <c r="C8" s="696"/>
      <c r="D8" s="696"/>
      <c r="E8" s="696"/>
      <c r="F8" s="696"/>
      <c r="G8" s="705"/>
      <c r="H8" s="695" t="s">
        <v>107</v>
      </c>
      <c r="I8" s="696"/>
      <c r="J8" s="696"/>
      <c r="K8" s="696"/>
      <c r="L8" s="696"/>
      <c r="M8" s="705"/>
      <c r="N8" s="695" t="s">
        <v>107</v>
      </c>
      <c r="O8" s="696"/>
      <c r="P8" s="696"/>
      <c r="Q8" s="696"/>
      <c r="R8" s="696"/>
      <c r="S8" s="696"/>
      <c r="T8" s="715" t="s">
        <v>107</v>
      </c>
      <c r="U8" s="716"/>
      <c r="V8" s="716"/>
      <c r="W8" s="716"/>
      <c r="X8" s="716"/>
      <c r="Y8" s="717"/>
      <c r="Z8" s="708"/>
      <c r="AA8" s="105"/>
      <c r="AB8" s="105"/>
      <c r="AC8" s="105"/>
      <c r="AD8" s="105"/>
      <c r="AE8" s="105"/>
    </row>
    <row r="9" spans="1:31" ht="30" customHeight="1">
      <c r="A9" s="721"/>
      <c r="B9" s="723" t="s">
        <v>124</v>
      </c>
      <c r="C9" s="703" t="s">
        <v>123</v>
      </c>
      <c r="D9" s="691" t="s">
        <v>122</v>
      </c>
      <c r="E9" s="693" t="s">
        <v>121</v>
      </c>
      <c r="F9" s="683" t="s">
        <v>436</v>
      </c>
      <c r="G9" s="699" t="s">
        <v>444</v>
      </c>
      <c r="H9" s="701" t="s">
        <v>124</v>
      </c>
      <c r="I9" s="703" t="s">
        <v>123</v>
      </c>
      <c r="J9" s="691" t="s">
        <v>122</v>
      </c>
      <c r="K9" s="693" t="s">
        <v>121</v>
      </c>
      <c r="L9" s="683" t="s">
        <v>436</v>
      </c>
      <c r="M9" s="699" t="s">
        <v>444</v>
      </c>
      <c r="N9" s="701" t="s">
        <v>124</v>
      </c>
      <c r="O9" s="703" t="s">
        <v>123</v>
      </c>
      <c r="P9" s="691" t="s">
        <v>122</v>
      </c>
      <c r="Q9" s="693" t="s">
        <v>121</v>
      </c>
      <c r="R9" s="683" t="s">
        <v>436</v>
      </c>
      <c r="S9" s="699" t="s">
        <v>444</v>
      </c>
      <c r="T9" s="713" t="s">
        <v>124</v>
      </c>
      <c r="U9" s="701" t="s">
        <v>123</v>
      </c>
      <c r="V9" s="693" t="s">
        <v>122</v>
      </c>
      <c r="W9" s="693" t="s">
        <v>121</v>
      </c>
      <c r="X9" s="693" t="s">
        <v>436</v>
      </c>
      <c r="Y9" s="683" t="s">
        <v>444</v>
      </c>
      <c r="Z9" s="708"/>
      <c r="AA9" s="105"/>
      <c r="AB9" s="105"/>
      <c r="AC9" s="105"/>
      <c r="AD9" s="105"/>
      <c r="AE9" s="105"/>
    </row>
    <row r="10" spans="1:31" ht="35.25" customHeight="1" thickBot="1">
      <c r="A10" s="722"/>
      <c r="B10" s="724"/>
      <c r="C10" s="704"/>
      <c r="D10" s="692"/>
      <c r="E10" s="694"/>
      <c r="F10" s="684"/>
      <c r="G10" s="700"/>
      <c r="H10" s="702"/>
      <c r="I10" s="704"/>
      <c r="J10" s="692"/>
      <c r="K10" s="694"/>
      <c r="L10" s="684"/>
      <c r="M10" s="700"/>
      <c r="N10" s="702"/>
      <c r="O10" s="704"/>
      <c r="P10" s="692"/>
      <c r="Q10" s="694"/>
      <c r="R10" s="684"/>
      <c r="S10" s="700"/>
      <c r="T10" s="714"/>
      <c r="U10" s="702"/>
      <c r="V10" s="694"/>
      <c r="W10" s="694"/>
      <c r="X10" s="694"/>
      <c r="Y10" s="684"/>
      <c r="Z10" s="708"/>
    </row>
    <row r="11" spans="1:31">
      <c r="A11" s="104" t="s">
        <v>142</v>
      </c>
      <c r="B11" s="103"/>
      <c r="C11" s="102"/>
      <c r="D11" s="101"/>
      <c r="E11" s="100"/>
      <c r="F11" s="99"/>
      <c r="G11" s="100"/>
      <c r="H11" s="103"/>
      <c r="I11" s="102"/>
      <c r="J11" s="101"/>
      <c r="K11" s="100"/>
      <c r="L11" s="99"/>
      <c r="M11" s="100"/>
      <c r="N11" s="103"/>
      <c r="O11" s="102"/>
      <c r="P11" s="101"/>
      <c r="Q11" s="100"/>
      <c r="R11" s="99"/>
      <c r="S11" s="100"/>
      <c r="T11" s="261"/>
      <c r="U11" s="262"/>
      <c r="V11" s="263"/>
      <c r="W11" s="263"/>
      <c r="X11" s="263"/>
      <c r="Y11" s="264"/>
      <c r="Z11" s="708"/>
    </row>
    <row r="12" spans="1:31">
      <c r="A12" s="98" t="s">
        <v>141</v>
      </c>
      <c r="B12" s="97"/>
      <c r="C12" s="96"/>
      <c r="D12" s="95"/>
      <c r="E12" s="94"/>
      <c r="F12" s="93"/>
      <c r="G12" s="94"/>
      <c r="H12" s="97"/>
      <c r="I12" s="96"/>
      <c r="J12" s="95"/>
      <c r="K12" s="94"/>
      <c r="L12" s="93"/>
      <c r="M12" s="94"/>
      <c r="N12" s="97"/>
      <c r="O12" s="96"/>
      <c r="P12" s="95"/>
      <c r="Q12" s="94"/>
      <c r="R12" s="93"/>
      <c r="S12" s="94"/>
      <c r="T12" s="97"/>
      <c r="U12" s="129"/>
      <c r="V12" s="94"/>
      <c r="W12" s="94"/>
      <c r="X12" s="94"/>
      <c r="Y12" s="93"/>
      <c r="Z12" s="708"/>
    </row>
    <row r="13" spans="1:31">
      <c r="A13" s="98" t="s">
        <v>140</v>
      </c>
      <c r="B13" s="97"/>
      <c r="C13" s="96"/>
      <c r="D13" s="95"/>
      <c r="E13" s="94"/>
      <c r="F13" s="93"/>
      <c r="G13" s="94"/>
      <c r="H13" s="97"/>
      <c r="I13" s="96"/>
      <c r="J13" s="95"/>
      <c r="K13" s="94"/>
      <c r="L13" s="93"/>
      <c r="M13" s="94"/>
      <c r="N13" s="97"/>
      <c r="O13" s="96"/>
      <c r="P13" s="95"/>
      <c r="Q13" s="94"/>
      <c r="R13" s="93"/>
      <c r="S13" s="94"/>
      <c r="T13" s="97"/>
      <c r="U13" s="129"/>
      <c r="V13" s="94"/>
      <c r="W13" s="94"/>
      <c r="X13" s="94"/>
      <c r="Y13" s="93"/>
      <c r="Z13" s="708"/>
    </row>
    <row r="14" spans="1:31">
      <c r="A14" s="98" t="s">
        <v>139</v>
      </c>
      <c r="B14" s="97"/>
      <c r="C14" s="96"/>
      <c r="D14" s="95"/>
      <c r="E14" s="94"/>
      <c r="F14" s="93"/>
      <c r="G14" s="94"/>
      <c r="H14" s="97"/>
      <c r="I14" s="96"/>
      <c r="J14" s="95"/>
      <c r="K14" s="94"/>
      <c r="L14" s="93"/>
      <c r="M14" s="94"/>
      <c r="N14" s="97"/>
      <c r="O14" s="96"/>
      <c r="P14" s="95"/>
      <c r="Q14" s="94"/>
      <c r="R14" s="93"/>
      <c r="S14" s="94"/>
      <c r="T14" s="97"/>
      <c r="U14" s="129"/>
      <c r="V14" s="94"/>
      <c r="W14" s="94"/>
      <c r="X14" s="94"/>
      <c r="Y14" s="93"/>
      <c r="Z14" s="708"/>
    </row>
    <row r="15" spans="1:31">
      <c r="A15" s="98" t="s">
        <v>138</v>
      </c>
      <c r="B15" s="97"/>
      <c r="C15" s="96"/>
      <c r="D15" s="95"/>
      <c r="E15" s="94"/>
      <c r="F15" s="93"/>
      <c r="G15" s="94"/>
      <c r="H15" s="97"/>
      <c r="I15" s="96"/>
      <c r="J15" s="95"/>
      <c r="K15" s="94"/>
      <c r="L15" s="93"/>
      <c r="M15" s="94"/>
      <c r="N15" s="97"/>
      <c r="O15" s="96"/>
      <c r="P15" s="95"/>
      <c r="Q15" s="94"/>
      <c r="R15" s="93"/>
      <c r="S15" s="94"/>
      <c r="T15" s="97"/>
      <c r="U15" s="129"/>
      <c r="V15" s="94"/>
      <c r="W15" s="94"/>
      <c r="X15" s="94"/>
      <c r="Y15" s="93"/>
      <c r="Z15" s="708"/>
    </row>
    <row r="16" spans="1:31">
      <c r="A16" s="98" t="s">
        <v>137</v>
      </c>
      <c r="B16" s="97"/>
      <c r="C16" s="96"/>
      <c r="D16" s="95"/>
      <c r="E16" s="94"/>
      <c r="F16" s="93"/>
      <c r="G16" s="94"/>
      <c r="H16" s="97"/>
      <c r="I16" s="96"/>
      <c r="J16" s="95"/>
      <c r="K16" s="94"/>
      <c r="L16" s="93"/>
      <c r="M16" s="94"/>
      <c r="N16" s="97"/>
      <c r="O16" s="96"/>
      <c r="P16" s="95"/>
      <c r="Q16" s="94"/>
      <c r="R16" s="93"/>
      <c r="S16" s="94"/>
      <c r="T16" s="97"/>
      <c r="U16" s="129"/>
      <c r="V16" s="94"/>
      <c r="W16" s="94"/>
      <c r="X16" s="94"/>
      <c r="Y16" s="93"/>
      <c r="Z16" s="708"/>
    </row>
    <row r="17" spans="1:26">
      <c r="A17" s="98" t="s">
        <v>136</v>
      </c>
      <c r="B17" s="97"/>
      <c r="C17" s="96"/>
      <c r="D17" s="95"/>
      <c r="E17" s="94"/>
      <c r="F17" s="93"/>
      <c r="G17" s="94"/>
      <c r="H17" s="97"/>
      <c r="I17" s="96"/>
      <c r="J17" s="95"/>
      <c r="K17" s="94"/>
      <c r="L17" s="93"/>
      <c r="M17" s="94"/>
      <c r="N17" s="97"/>
      <c r="O17" s="96"/>
      <c r="P17" s="95"/>
      <c r="Q17" s="94"/>
      <c r="R17" s="93"/>
      <c r="S17" s="94"/>
      <c r="T17" s="97"/>
      <c r="U17" s="129"/>
      <c r="V17" s="94"/>
      <c r="W17" s="94"/>
      <c r="X17" s="94"/>
      <c r="Y17" s="93"/>
      <c r="Z17" s="708"/>
    </row>
    <row r="18" spans="1:26">
      <c r="A18" s="98" t="s">
        <v>135</v>
      </c>
      <c r="B18" s="97"/>
      <c r="C18" s="96"/>
      <c r="D18" s="95"/>
      <c r="E18" s="94"/>
      <c r="F18" s="93"/>
      <c r="G18" s="94"/>
      <c r="H18" s="97"/>
      <c r="I18" s="96"/>
      <c r="J18" s="95"/>
      <c r="K18" s="94"/>
      <c r="L18" s="93"/>
      <c r="M18" s="94"/>
      <c r="N18" s="97"/>
      <c r="O18" s="96"/>
      <c r="P18" s="95"/>
      <c r="Q18" s="94"/>
      <c r="R18" s="93"/>
      <c r="S18" s="94"/>
      <c r="T18" s="97"/>
      <c r="U18" s="129"/>
      <c r="V18" s="94"/>
      <c r="W18" s="94"/>
      <c r="X18" s="94"/>
      <c r="Y18" s="93"/>
      <c r="Z18" s="708"/>
    </row>
    <row r="19" spans="1:26">
      <c r="A19" s="98" t="s">
        <v>134</v>
      </c>
      <c r="B19" s="97"/>
      <c r="C19" s="96"/>
      <c r="D19" s="95"/>
      <c r="E19" s="94"/>
      <c r="F19" s="93"/>
      <c r="G19" s="94"/>
      <c r="H19" s="97"/>
      <c r="I19" s="96"/>
      <c r="J19" s="95"/>
      <c r="K19" s="94"/>
      <c r="L19" s="93"/>
      <c r="M19" s="94"/>
      <c r="N19" s="97"/>
      <c r="O19" s="96"/>
      <c r="P19" s="95"/>
      <c r="Q19" s="94"/>
      <c r="R19" s="93"/>
      <c r="S19" s="94"/>
      <c r="T19" s="97"/>
      <c r="U19" s="129"/>
      <c r="V19" s="94"/>
      <c r="W19" s="94"/>
      <c r="X19" s="94"/>
      <c r="Y19" s="93"/>
      <c r="Z19" s="708"/>
    </row>
    <row r="20" spans="1:26">
      <c r="A20" s="98" t="s">
        <v>133</v>
      </c>
      <c r="B20" s="97"/>
      <c r="C20" s="96"/>
      <c r="D20" s="95"/>
      <c r="E20" s="94"/>
      <c r="F20" s="93"/>
      <c r="G20" s="94"/>
      <c r="H20" s="97"/>
      <c r="I20" s="96"/>
      <c r="J20" s="95"/>
      <c r="K20" s="94"/>
      <c r="L20" s="93"/>
      <c r="M20" s="94"/>
      <c r="N20" s="97"/>
      <c r="O20" s="96"/>
      <c r="P20" s="95"/>
      <c r="Q20" s="94"/>
      <c r="R20" s="93"/>
      <c r="S20" s="94"/>
      <c r="T20" s="97"/>
      <c r="U20" s="129"/>
      <c r="V20" s="94"/>
      <c r="W20" s="94"/>
      <c r="X20" s="94"/>
      <c r="Y20" s="93"/>
      <c r="Z20" s="708"/>
    </row>
    <row r="21" spans="1:26">
      <c r="A21" s="98" t="s">
        <v>132</v>
      </c>
      <c r="B21" s="97"/>
      <c r="C21" s="96"/>
      <c r="D21" s="95"/>
      <c r="E21" s="94"/>
      <c r="F21" s="93"/>
      <c r="G21" s="94"/>
      <c r="H21" s="97"/>
      <c r="I21" s="96"/>
      <c r="J21" s="95"/>
      <c r="K21" s="94"/>
      <c r="L21" s="93"/>
      <c r="M21" s="94"/>
      <c r="N21" s="97"/>
      <c r="O21" s="96"/>
      <c r="P21" s="95"/>
      <c r="Q21" s="94"/>
      <c r="R21" s="93"/>
      <c r="S21" s="94"/>
      <c r="T21" s="97"/>
      <c r="U21" s="129"/>
      <c r="V21" s="94"/>
      <c r="W21" s="94"/>
      <c r="X21" s="94"/>
      <c r="Y21" s="93"/>
      <c r="Z21" s="708"/>
    </row>
    <row r="22" spans="1:26">
      <c r="A22" s="98" t="s">
        <v>131</v>
      </c>
      <c r="B22" s="97"/>
      <c r="C22" s="96"/>
      <c r="D22" s="95"/>
      <c r="E22" s="94"/>
      <c r="F22" s="93"/>
      <c r="G22" s="94"/>
      <c r="H22" s="97"/>
      <c r="I22" s="96"/>
      <c r="J22" s="95"/>
      <c r="K22" s="94"/>
      <c r="L22" s="93"/>
      <c r="M22" s="94"/>
      <c r="N22" s="97"/>
      <c r="O22" s="96"/>
      <c r="P22" s="95"/>
      <c r="Q22" s="94"/>
      <c r="R22" s="93"/>
      <c r="S22" s="94"/>
      <c r="T22" s="97"/>
      <c r="U22" s="129"/>
      <c r="V22" s="94"/>
      <c r="W22" s="94"/>
      <c r="X22" s="94"/>
      <c r="Y22" s="93"/>
      <c r="Z22" s="708"/>
    </row>
    <row r="23" spans="1:26">
      <c r="A23" s="98" t="s">
        <v>130</v>
      </c>
      <c r="B23" s="97"/>
      <c r="C23" s="96"/>
      <c r="D23" s="95"/>
      <c r="E23" s="94"/>
      <c r="F23" s="93"/>
      <c r="G23" s="94"/>
      <c r="H23" s="97"/>
      <c r="I23" s="96"/>
      <c r="J23" s="95"/>
      <c r="K23" s="94"/>
      <c r="L23" s="93"/>
      <c r="M23" s="94"/>
      <c r="N23" s="97"/>
      <c r="O23" s="96"/>
      <c r="P23" s="95"/>
      <c r="Q23" s="94"/>
      <c r="R23" s="93"/>
      <c r="S23" s="94"/>
      <c r="T23" s="97"/>
      <c r="U23" s="129"/>
      <c r="V23" s="94"/>
      <c r="W23" s="94"/>
      <c r="X23" s="94"/>
      <c r="Y23" s="93"/>
      <c r="Z23" s="708"/>
    </row>
    <row r="24" spans="1:26">
      <c r="A24" s="98" t="s">
        <v>129</v>
      </c>
      <c r="B24" s="97"/>
      <c r="C24" s="96"/>
      <c r="D24" s="95"/>
      <c r="E24" s="94"/>
      <c r="F24" s="93"/>
      <c r="G24" s="94"/>
      <c r="H24" s="97"/>
      <c r="I24" s="96"/>
      <c r="J24" s="95"/>
      <c r="K24" s="94"/>
      <c r="L24" s="93"/>
      <c r="M24" s="94"/>
      <c r="N24" s="97"/>
      <c r="O24" s="96"/>
      <c r="P24" s="95"/>
      <c r="Q24" s="94"/>
      <c r="R24" s="93"/>
      <c r="S24" s="94"/>
      <c r="T24" s="97"/>
      <c r="U24" s="129"/>
      <c r="V24" s="94"/>
      <c r="W24" s="94"/>
      <c r="X24" s="94"/>
      <c r="Y24" s="93"/>
      <c r="Z24" s="708"/>
    </row>
    <row r="25" spans="1:26">
      <c r="A25" s="98" t="s">
        <v>128</v>
      </c>
      <c r="B25" s="97"/>
      <c r="C25" s="96"/>
      <c r="D25" s="95"/>
      <c r="E25" s="94"/>
      <c r="F25" s="93"/>
      <c r="G25" s="94"/>
      <c r="H25" s="97"/>
      <c r="I25" s="96"/>
      <c r="J25" s="95"/>
      <c r="K25" s="94"/>
      <c r="L25" s="93"/>
      <c r="M25" s="94"/>
      <c r="N25" s="97"/>
      <c r="O25" s="96"/>
      <c r="P25" s="95"/>
      <c r="Q25" s="94"/>
      <c r="R25" s="93"/>
      <c r="S25" s="94"/>
      <c r="T25" s="97"/>
      <c r="U25" s="129"/>
      <c r="V25" s="94"/>
      <c r="W25" s="94"/>
      <c r="X25" s="94"/>
      <c r="Y25" s="93"/>
      <c r="Z25" s="708"/>
    </row>
    <row r="26" spans="1:26">
      <c r="A26" s="98" t="s">
        <v>127</v>
      </c>
      <c r="B26" s="97"/>
      <c r="C26" s="96"/>
      <c r="D26" s="95"/>
      <c r="E26" s="94"/>
      <c r="F26" s="93"/>
      <c r="G26" s="94"/>
      <c r="H26" s="97"/>
      <c r="I26" s="96"/>
      <c r="J26" s="95"/>
      <c r="K26" s="94"/>
      <c r="L26" s="93"/>
      <c r="M26" s="94"/>
      <c r="N26" s="97"/>
      <c r="O26" s="96"/>
      <c r="P26" s="95"/>
      <c r="Q26" s="94"/>
      <c r="R26" s="93"/>
      <c r="S26" s="94"/>
      <c r="T26" s="97"/>
      <c r="U26" s="129"/>
      <c r="V26" s="94"/>
      <c r="W26" s="94"/>
      <c r="X26" s="94"/>
      <c r="Y26" s="93"/>
      <c r="Z26" s="708"/>
    </row>
    <row r="27" spans="1:26" ht="13.5" thickBot="1">
      <c r="A27" s="92" t="s">
        <v>126</v>
      </c>
      <c r="B27" s="91"/>
      <c r="C27" s="90"/>
      <c r="D27" s="89"/>
      <c r="E27" s="88"/>
      <c r="F27" s="87"/>
      <c r="G27" s="88"/>
      <c r="H27" s="91"/>
      <c r="I27" s="90"/>
      <c r="J27" s="89"/>
      <c r="K27" s="88"/>
      <c r="L27" s="87"/>
      <c r="M27" s="88"/>
      <c r="N27" s="91"/>
      <c r="O27" s="90"/>
      <c r="P27" s="89"/>
      <c r="Q27" s="88"/>
      <c r="R27" s="87"/>
      <c r="S27" s="88"/>
      <c r="T27" s="91"/>
      <c r="U27" s="258"/>
      <c r="V27" s="88"/>
      <c r="W27" s="88"/>
      <c r="X27" s="88"/>
      <c r="Y27" s="260"/>
      <c r="Z27" s="708"/>
    </row>
    <row r="28" spans="1:26" ht="15.75" customHeight="1">
      <c r="A28" s="720" t="s">
        <v>440</v>
      </c>
      <c r="B28" s="697" t="s">
        <v>111</v>
      </c>
      <c r="C28" s="698"/>
      <c r="D28" s="698"/>
      <c r="E28" s="698"/>
      <c r="F28" s="698"/>
      <c r="G28" s="706"/>
      <c r="H28" s="697" t="s">
        <v>110</v>
      </c>
      <c r="I28" s="698"/>
      <c r="J28" s="698"/>
      <c r="K28" s="698"/>
      <c r="L28" s="698"/>
      <c r="M28" s="706"/>
      <c r="N28" s="697" t="s">
        <v>109</v>
      </c>
      <c r="O28" s="698"/>
      <c r="P28" s="698"/>
      <c r="Q28" s="698"/>
      <c r="R28" s="698"/>
      <c r="S28" s="698"/>
      <c r="T28" s="688" t="s">
        <v>108</v>
      </c>
      <c r="U28" s="689"/>
      <c r="V28" s="689"/>
      <c r="W28" s="689"/>
      <c r="X28" s="689"/>
      <c r="Y28" s="690"/>
      <c r="Z28" s="707" t="s">
        <v>125</v>
      </c>
    </row>
    <row r="29" spans="1:26" ht="15.75" customHeight="1" thickBot="1">
      <c r="A29" s="721"/>
      <c r="B29" s="695" t="s">
        <v>107</v>
      </c>
      <c r="C29" s="696"/>
      <c r="D29" s="696"/>
      <c r="E29" s="696"/>
      <c r="F29" s="696"/>
      <c r="G29" s="705"/>
      <c r="H29" s="695" t="s">
        <v>107</v>
      </c>
      <c r="I29" s="696"/>
      <c r="J29" s="696"/>
      <c r="K29" s="696"/>
      <c r="L29" s="696"/>
      <c r="M29" s="705"/>
      <c r="N29" s="695" t="s">
        <v>107</v>
      </c>
      <c r="O29" s="696"/>
      <c r="P29" s="696"/>
      <c r="Q29" s="696"/>
      <c r="R29" s="696"/>
      <c r="S29" s="696"/>
      <c r="T29" s="685" t="s">
        <v>107</v>
      </c>
      <c r="U29" s="686"/>
      <c r="V29" s="686"/>
      <c r="W29" s="686"/>
      <c r="X29" s="686"/>
      <c r="Y29" s="687"/>
      <c r="Z29" s="708"/>
    </row>
    <row r="30" spans="1:26" ht="12.75" customHeight="1">
      <c r="A30" s="721"/>
      <c r="B30" s="701" t="s">
        <v>124</v>
      </c>
      <c r="C30" s="703" t="s">
        <v>123</v>
      </c>
      <c r="D30" s="691" t="s">
        <v>122</v>
      </c>
      <c r="E30" s="693" t="s">
        <v>121</v>
      </c>
      <c r="F30" s="683" t="s">
        <v>436</v>
      </c>
      <c r="G30" s="699" t="s">
        <v>444</v>
      </c>
      <c r="H30" s="701" t="s">
        <v>124</v>
      </c>
      <c r="I30" s="703" t="s">
        <v>123</v>
      </c>
      <c r="J30" s="691" t="s">
        <v>122</v>
      </c>
      <c r="K30" s="693" t="s">
        <v>121</v>
      </c>
      <c r="L30" s="683" t="s">
        <v>436</v>
      </c>
      <c r="M30" s="699" t="s">
        <v>444</v>
      </c>
      <c r="N30" s="701" t="s">
        <v>124</v>
      </c>
      <c r="O30" s="703" t="s">
        <v>123</v>
      </c>
      <c r="P30" s="691" t="s">
        <v>122</v>
      </c>
      <c r="Q30" s="693" t="s">
        <v>121</v>
      </c>
      <c r="R30" s="683" t="s">
        <v>436</v>
      </c>
      <c r="S30" s="699" t="s">
        <v>444</v>
      </c>
      <c r="T30" s="711" t="s">
        <v>124</v>
      </c>
      <c r="U30" s="701" t="s">
        <v>123</v>
      </c>
      <c r="V30" s="693" t="s">
        <v>122</v>
      </c>
      <c r="W30" s="693" t="s">
        <v>121</v>
      </c>
      <c r="X30" s="693" t="s">
        <v>436</v>
      </c>
      <c r="Y30" s="683" t="s">
        <v>444</v>
      </c>
      <c r="Z30" s="708"/>
    </row>
    <row r="31" spans="1:26" ht="50.25" customHeight="1" thickBot="1">
      <c r="A31" s="722"/>
      <c r="B31" s="702"/>
      <c r="C31" s="704"/>
      <c r="D31" s="692"/>
      <c r="E31" s="694"/>
      <c r="F31" s="684"/>
      <c r="G31" s="700"/>
      <c r="H31" s="702"/>
      <c r="I31" s="704"/>
      <c r="J31" s="692"/>
      <c r="K31" s="694"/>
      <c r="L31" s="684"/>
      <c r="M31" s="700"/>
      <c r="N31" s="702"/>
      <c r="O31" s="704"/>
      <c r="P31" s="692"/>
      <c r="Q31" s="694"/>
      <c r="R31" s="684"/>
      <c r="S31" s="700"/>
      <c r="T31" s="712"/>
      <c r="U31" s="702"/>
      <c r="V31" s="694"/>
      <c r="W31" s="694"/>
      <c r="X31" s="694"/>
      <c r="Y31" s="684"/>
      <c r="Z31" s="708"/>
    </row>
    <row r="32" spans="1:26" ht="13.5" thickBot="1">
      <c r="A32" s="249" t="s">
        <v>438</v>
      </c>
      <c r="B32" s="261"/>
      <c r="C32" s="274"/>
      <c r="D32" s="275"/>
      <c r="E32" s="263"/>
      <c r="F32" s="264"/>
      <c r="G32" s="263"/>
      <c r="H32" s="261"/>
      <c r="I32" s="274"/>
      <c r="J32" s="275"/>
      <c r="K32" s="263"/>
      <c r="L32" s="264"/>
      <c r="M32" s="263"/>
      <c r="N32" s="261"/>
      <c r="O32" s="274"/>
      <c r="P32" s="275"/>
      <c r="Q32" s="263"/>
      <c r="R32" s="264"/>
      <c r="S32" s="263"/>
      <c r="T32" s="261"/>
      <c r="U32" s="262"/>
      <c r="V32" s="263"/>
      <c r="W32" s="263"/>
      <c r="X32" s="263"/>
      <c r="Y32" s="273"/>
      <c r="Z32" s="708"/>
    </row>
    <row r="33" spans="1:26" ht="13.5" thickBot="1">
      <c r="A33" s="250" t="s">
        <v>439</v>
      </c>
      <c r="B33" s="91"/>
      <c r="C33" s="90"/>
      <c r="D33" s="89"/>
      <c r="E33" s="88"/>
      <c r="F33" s="87"/>
      <c r="G33" s="88"/>
      <c r="H33" s="91"/>
      <c r="I33" s="90"/>
      <c r="J33" s="89"/>
      <c r="K33" s="88"/>
      <c r="L33" s="87"/>
      <c r="M33" s="88"/>
      <c r="N33" s="91"/>
      <c r="O33" s="90"/>
      <c r="P33" s="89"/>
      <c r="Q33" s="88"/>
      <c r="R33" s="87"/>
      <c r="S33" s="88"/>
      <c r="T33" s="67"/>
      <c r="U33" s="258"/>
      <c r="V33" s="88"/>
      <c r="W33" s="88"/>
      <c r="X33" s="88"/>
      <c r="Y33" s="273"/>
      <c r="Z33" s="709"/>
    </row>
    <row r="34" spans="1:26">
      <c r="V34" s="259"/>
    </row>
    <row r="36" spans="1:26">
      <c r="B36" s="128"/>
    </row>
  </sheetData>
  <mergeCells count="73">
    <mergeCell ref="A28:A31"/>
    <mergeCell ref="B30:B31"/>
    <mergeCell ref="C30:C31"/>
    <mergeCell ref="D30:D31"/>
    <mergeCell ref="E30:E31"/>
    <mergeCell ref="Z4:Z5"/>
    <mergeCell ref="A6:C6"/>
    <mergeCell ref="A7:A10"/>
    <mergeCell ref="B9:B10"/>
    <mergeCell ref="C9:C10"/>
    <mergeCell ref="D9:D10"/>
    <mergeCell ref="I9:I10"/>
    <mergeCell ref="J9:J10"/>
    <mergeCell ref="K9:K10"/>
    <mergeCell ref="F6:G6"/>
    <mergeCell ref="B7:G7"/>
    <mergeCell ref="H7:M7"/>
    <mergeCell ref="H8:M8"/>
    <mergeCell ref="T8:Y8"/>
    <mergeCell ref="Y9:Y10"/>
    <mergeCell ref="T7:Y7"/>
    <mergeCell ref="A4:F5"/>
    <mergeCell ref="B8:G8"/>
    <mergeCell ref="Z28:Z33"/>
    <mergeCell ref="A3:Z3"/>
    <mergeCell ref="T30:T31"/>
    <mergeCell ref="U30:U31"/>
    <mergeCell ref="V30:V31"/>
    <mergeCell ref="W30:W31"/>
    <mergeCell ref="X30:X31"/>
    <mergeCell ref="T9:T10"/>
    <mergeCell ref="U9:U10"/>
    <mergeCell ref="V9:V10"/>
    <mergeCell ref="Z7:Z27"/>
    <mergeCell ref="N9:N10"/>
    <mergeCell ref="O9:O10"/>
    <mergeCell ref="W9:W10"/>
    <mergeCell ref="X9:X10"/>
    <mergeCell ref="E9:E10"/>
    <mergeCell ref="F9:F10"/>
    <mergeCell ref="L30:L31"/>
    <mergeCell ref="F30:F31"/>
    <mergeCell ref="H9:H10"/>
    <mergeCell ref="G9:G10"/>
    <mergeCell ref="G30:G31"/>
    <mergeCell ref="B29:G29"/>
    <mergeCell ref="B28:G28"/>
    <mergeCell ref="M9:M10"/>
    <mergeCell ref="M30:M31"/>
    <mergeCell ref="H29:M29"/>
    <mergeCell ref="H28:M28"/>
    <mergeCell ref="H30:H31"/>
    <mergeCell ref="I30:I31"/>
    <mergeCell ref="J30:J31"/>
    <mergeCell ref="K30:K31"/>
    <mergeCell ref="L9:L10"/>
    <mergeCell ref="N8:S8"/>
    <mergeCell ref="N7:S7"/>
    <mergeCell ref="S30:S31"/>
    <mergeCell ref="N29:S29"/>
    <mergeCell ref="N28:S28"/>
    <mergeCell ref="N30:N31"/>
    <mergeCell ref="O30:O31"/>
    <mergeCell ref="S9:S10"/>
    <mergeCell ref="Y30:Y31"/>
    <mergeCell ref="T29:Y29"/>
    <mergeCell ref="T28:Y28"/>
    <mergeCell ref="P9:P10"/>
    <mergeCell ref="Q9:Q10"/>
    <mergeCell ref="R9:R10"/>
    <mergeCell ref="P30:P31"/>
    <mergeCell ref="Q30:Q31"/>
    <mergeCell ref="R30:R3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CZ25</WAMKeyWords>
    <WAMCountry_x005f_x003a_ISO3AId xmlns="6b1bdb98-2ac1-4164-9ef0-c93ac4e89a2c" xsi:nil="true"/>
    <WAMGedDateMiseajour xmlns="5ff1d304-0bdc-440f-9a3b-a1a9897d1047">2019-07-14T22:00:00+00:00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EDITO-23-11622</_dlc_DocId>
    <_dlc_DocIdUrl xmlns="94841811-1a9c-4da1-a619-8e197fcd64ea">
      <Url>https://community.intramundi.com/gedint/www-amundi-com/_layouts/DocIdRedir.aspx?ID=EDITO-23-11622</Url>
      <Description>EDITO-23-11622</Description>
    </_dlc_DocIdUrl>
  </documentManagement>
</p:properties>
</file>

<file path=customXml/itemProps1.xml><?xml version="1.0" encoding="utf-8"?>
<ds:datastoreItem xmlns:ds="http://schemas.openxmlformats.org/officeDocument/2006/customXml" ds:itemID="{73A7FD33-8903-49D4-86AC-8480B195D464}"/>
</file>

<file path=customXml/itemProps2.xml><?xml version="1.0" encoding="utf-8"?>
<ds:datastoreItem xmlns:ds="http://schemas.openxmlformats.org/officeDocument/2006/customXml" ds:itemID="{F9E96FFC-5717-4CB2-8C55-E3409ABBBF9E}"/>
</file>

<file path=customXml/itemProps3.xml><?xml version="1.0" encoding="utf-8"?>
<ds:datastoreItem xmlns:ds="http://schemas.openxmlformats.org/officeDocument/2006/customXml" ds:itemID="{EBACBB08-5226-4AFB-99CB-599F45832950}"/>
</file>

<file path=customXml/itemProps4.xml><?xml version="1.0" encoding="utf-8"?>
<ds:datastoreItem xmlns:ds="http://schemas.openxmlformats.org/officeDocument/2006/customXml" ds:itemID="{31EC331B-3870-4FE7-BADB-68A18F8C7D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1</vt:i4>
      </vt:variant>
    </vt:vector>
  </HeadingPairs>
  <TitlesOfParts>
    <vt:vector size="28" baseType="lpstr">
      <vt:lpstr>Obsah</vt:lpstr>
      <vt:lpstr>I.Část 1a</vt:lpstr>
      <vt:lpstr>I. Část 2</vt:lpstr>
      <vt:lpstr>I. Část 3</vt:lpstr>
      <vt:lpstr>I. Část 3a</vt:lpstr>
      <vt:lpstr>I. Část 3b</vt:lpstr>
      <vt:lpstr>I. Část 4</vt:lpstr>
      <vt:lpstr>I. Část 5</vt:lpstr>
      <vt:lpstr>I. Část 5b</vt:lpstr>
      <vt:lpstr>I. Část 6</vt:lpstr>
      <vt:lpstr>I. Část 7</vt:lpstr>
      <vt:lpstr>II. Část 1</vt:lpstr>
      <vt:lpstr>II. Část 2</vt:lpstr>
      <vt:lpstr>II. Část 3</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2.Q 2019 - ACRAM</dc:title>
  <dc:creator>Kofroň Jan</dc:creator>
  <cp:lastModifiedBy>Bednar Ivan (PIONEER)</cp:lastModifiedBy>
  <cp:lastPrinted>2018-07-19T11:44:29Z</cp:lastPrinted>
  <dcterms:created xsi:type="dcterms:W3CDTF">2014-02-19T07:52:39Z</dcterms:created>
  <dcterms:modified xsi:type="dcterms:W3CDTF">2019-07-12T14:43:53Z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-1145793132</vt:i4>
  </property>
  <property fmtid="{D5CDD505-2E9C-101B-9397-08002B2CF9AE}" pid="4" name="_EmailSubject">
    <vt:lpwstr>ACRAM 2Q na web</vt:lpwstr>
  </property>
  <property fmtid="{D5CDD505-2E9C-101B-9397-08002B2CF9AE}" pid="5" name="_AuthorEmail">
    <vt:lpwstr>ivan.bednar@amundi.com</vt:lpwstr>
  </property>
  <property fmtid="{D5CDD505-2E9C-101B-9397-08002B2CF9AE}" pid="6" name="_AuthorEmailDisplayName">
    <vt:lpwstr>Bednar Ivan (AMUNDI.CZE)</vt:lpwstr>
  </property>
  <property fmtid="{D5CDD505-2E9C-101B-9397-08002B2CF9AE}" pid="7" name="ContentTypeId">
    <vt:lpwstr>0x0101005482CDCCA041E849897F0978CFC44FDD0100D0893C80816E264B91583CDBE3B28041</vt:lpwstr>
  </property>
  <property fmtid="{D5CDD505-2E9C-101B-9397-08002B2CF9AE}" pid="8" name="_dlc_DocIdItemGuid">
    <vt:lpwstr>6f3979f4-8017-4b79-9c67-f57260fba237</vt:lpwstr>
  </property>
</Properties>
</file>